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421"/>
  <workbookPr filterPrivacy="1" autoCompressPictures="0"/>
  <bookViews>
    <workbookView xWindow="3440" yWindow="0" windowWidth="22080" windowHeight="19580" activeTab="1"/>
  </bookViews>
  <sheets>
    <sheet name="произв. 1" sheetId="1" r:id="rId1"/>
    <sheet name="произв.2" sheetId="2" r:id="rId2"/>
    <sheet name="КАТЕГОРИИ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2" i="2" l="1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83" i="2"/>
  <c r="D84" i="2"/>
  <c r="D85" i="2"/>
  <c r="D86" i="2"/>
  <c r="D87" i="2"/>
  <c r="D88" i="2"/>
  <c r="D89" i="2"/>
  <c r="D90" i="2"/>
  <c r="D91" i="2"/>
  <c r="D82" i="2"/>
  <c r="D79" i="2"/>
  <c r="D80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54" i="2"/>
  <c r="D55" i="2"/>
  <c r="D56" i="2"/>
  <c r="D58" i="2"/>
  <c r="D59" i="2"/>
  <c r="D61" i="2"/>
  <c r="D62" i="2"/>
  <c r="D63" i="2"/>
  <c r="D64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29" i="2"/>
  <c r="D30" i="2"/>
  <c r="D31" i="2"/>
  <c r="D32" i="2"/>
  <c r="D33" i="2"/>
  <c r="D34" i="2"/>
  <c r="D35" i="2"/>
  <c r="D36" i="2"/>
  <c r="D37" i="2"/>
  <c r="D39" i="2"/>
  <c r="D21" i="2"/>
  <c r="D22" i="2"/>
  <c r="D24" i="2"/>
  <c r="D25" i="2"/>
  <c r="D26" i="2"/>
  <c r="D27" i="2"/>
  <c r="D28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4" i="2"/>
  <c r="D146" i="1"/>
  <c r="D147" i="1"/>
  <c r="D148" i="1"/>
  <c r="D150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45" i="1"/>
  <c r="D31" i="1"/>
  <c r="D32" i="1"/>
  <c r="D7" i="1"/>
  <c r="D8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3" i="1"/>
  <c r="D34" i="1"/>
  <c r="D36" i="1"/>
  <c r="D37" i="1"/>
  <c r="D38" i="1"/>
  <c r="D39" i="1"/>
  <c r="D40" i="1"/>
  <c r="D41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2" i="1"/>
  <c r="D74" i="1"/>
  <c r="D75" i="1"/>
  <c r="D76" i="1"/>
  <c r="D77" i="1"/>
  <c r="D78" i="1"/>
  <c r="D79" i="1"/>
  <c r="D80" i="1"/>
  <c r="D81" i="1"/>
  <c r="D82" i="1"/>
  <c r="D83" i="1"/>
  <c r="D84" i="1"/>
  <c r="D85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5" i="1"/>
  <c r="D5" i="3"/>
  <c r="C6" i="3"/>
  <c r="C5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</calcChain>
</file>

<file path=xl/sharedStrings.xml><?xml version="1.0" encoding="utf-8"?>
<sst xmlns="http://schemas.openxmlformats.org/spreadsheetml/2006/main" count="290" uniqueCount="260">
  <si>
    <t>НАИМЕНОВАНИЕ</t>
  </si>
  <si>
    <t>ECOVELUR</t>
  </si>
  <si>
    <t>PASSION</t>
  </si>
  <si>
    <t>МАЙКРОВЕЛЮРЫ</t>
  </si>
  <si>
    <t>FREGIO</t>
  </si>
  <si>
    <t>MICROVEL AIRWAVE</t>
  </si>
  <si>
    <t>MICROVEL MIRELLA / LAKE</t>
  </si>
  <si>
    <t>SUPREME PAISLEY</t>
  </si>
  <si>
    <t>SUPREME SELECTA</t>
  </si>
  <si>
    <t>ДИЗАЙНЫ</t>
  </si>
  <si>
    <t>ASTRUM</t>
  </si>
  <si>
    <t>BRIEZE</t>
  </si>
  <si>
    <t>CAMEO</t>
  </si>
  <si>
    <t>CAPRISE</t>
  </si>
  <si>
    <t>CYCLON</t>
  </si>
  <si>
    <t>GLANCE TWIDDLE</t>
  </si>
  <si>
    <t>GLORY</t>
  </si>
  <si>
    <t>IDYLLE</t>
  </si>
  <si>
    <t>KALAHARI</t>
  </si>
  <si>
    <t>LINDA</t>
  </si>
  <si>
    <t>LONGORIA, LEGATO, LORENA</t>
  </si>
  <si>
    <t>LIORA</t>
  </si>
  <si>
    <t>ROSSI</t>
  </si>
  <si>
    <t>ROYAL</t>
  </si>
  <si>
    <t>SCOTCH PLED</t>
  </si>
  <si>
    <t>SONITEX ( CLEO, UNICO )</t>
  </si>
  <si>
    <t>TIGRIS</t>
  </si>
  <si>
    <t>КУПОНЫ</t>
  </si>
  <si>
    <t>2C COLLECTION ЗА ПАРУ</t>
  </si>
  <si>
    <t>EUROPEAN COLLECTION КУПОН 70*70 ШТ.</t>
  </si>
  <si>
    <t>ITALIAN COLLECTION КУПОН 70*70 ШТ.</t>
  </si>
  <si>
    <t>MEGAPOLIS COLLECTION КУПОН 70*70 ШТ.</t>
  </si>
  <si>
    <t>ТЕРМО</t>
  </si>
  <si>
    <t>CANVAS AMORE, BEAT, BOHEMIA, LINGVO, POP-ART, TRAVEL, VIVA</t>
  </si>
  <si>
    <t>CANVAS AMSTERDAM, FILIN, STREET, HOLST, PELLE</t>
  </si>
  <si>
    <t>BE COOL : TRAFALGAR, SKATEBOARD, SKETCH</t>
  </si>
  <si>
    <t>FEEL GOOD VINTAGE</t>
  </si>
  <si>
    <t>GLAMOUR ТЕРМО</t>
  </si>
  <si>
    <t>SENSE (DELISIOUS, FELICIA, CHARM)</t>
  </si>
  <si>
    <t>ОДНОТОННЫЕ ТКАНИ</t>
  </si>
  <si>
    <t>ALBA</t>
  </si>
  <si>
    <t>ALLURE</t>
  </si>
  <si>
    <t>BAHAMA</t>
  </si>
  <si>
    <t>BRIX</t>
  </si>
  <si>
    <t>CITUS</t>
  </si>
  <si>
    <t>ELVA</t>
  </si>
  <si>
    <t>ENERGY</t>
  </si>
  <si>
    <t xml:space="preserve">GLAMOUR  </t>
  </si>
  <si>
    <t xml:space="preserve">GLANCE   </t>
  </si>
  <si>
    <t>INDIANA</t>
  </si>
  <si>
    <t>LOFTY</t>
  </si>
  <si>
    <t>NEO</t>
  </si>
  <si>
    <t>NICE</t>
  </si>
  <si>
    <t>NIKA</t>
  </si>
  <si>
    <t>SALAMANDRA</t>
  </si>
  <si>
    <t>SALSA</t>
  </si>
  <si>
    <t>SAVANA</t>
  </si>
  <si>
    <t>SCOTCH</t>
  </si>
  <si>
    <t>SHAGGY</t>
  </si>
  <si>
    <t>SHARPEI</t>
  </si>
  <si>
    <t>SOFTNESS</t>
  </si>
  <si>
    <t>TETRA</t>
  </si>
  <si>
    <t>VERTIKALE</t>
  </si>
  <si>
    <t>VITAL</t>
  </si>
  <si>
    <t>СУПЕРКОЖА ABSOLUT</t>
  </si>
  <si>
    <t>ABSOLUT DE LUXE</t>
  </si>
  <si>
    <t>ABSOLUT ELITE</t>
  </si>
  <si>
    <t>ABSOLUT GRAND</t>
  </si>
  <si>
    <t>ABSOLUT WESTERN</t>
  </si>
  <si>
    <t>SOLVER PREMIUM</t>
  </si>
  <si>
    <t>CARRERA</t>
  </si>
  <si>
    <t>ИСККОЖА ОДНОТОННАЯ</t>
  </si>
  <si>
    <t>ALBERT (ИСКУССТВЕННАЯ КОЖА)</t>
  </si>
  <si>
    <t>ASTOR (ИСКУССТВЕННАЯ КОЖА)</t>
  </si>
  <si>
    <t>MATEO (ИСКУССТВЕННАЯ КОЖА)</t>
  </si>
  <si>
    <t>MERCURY (ИСКУССТВЕННАЯ КОЖА)</t>
  </si>
  <si>
    <t>NATIVE (ИСКУССТВЕННАЯ КОЖА)</t>
  </si>
  <si>
    <t>NUBUK (ИСКУССТВЕННАЯ КОЖА)</t>
  </si>
  <si>
    <t>SUNNY (ИСКУССТВЕННАЯ КОЖА)</t>
  </si>
  <si>
    <t>TAURUS (ИСКУССТВЕННАЯ КОЖА)</t>
  </si>
  <si>
    <t>TEOS (ИСКУССТВЕННАЯ КОЖА)</t>
  </si>
  <si>
    <t>TRESOR (ИСКУССТВЕННАЯ КОЖА)</t>
  </si>
  <si>
    <t>VALENCIA (ИСКУССТВЕННАЯ КОЖА)</t>
  </si>
  <si>
    <t>VALENCIA PEARL (ИСКУССТВЕННАЯ КОЖА)</t>
  </si>
  <si>
    <t>ТКАНИ ФОРПОСТ</t>
  </si>
  <si>
    <t>АСТРА (ВЕЛЮР)</t>
  </si>
  <si>
    <t>ШЕНИЛЛ ВАЛЕНСИЯ</t>
  </si>
  <si>
    <t>OPTIMA (ВЕЛЮР)</t>
  </si>
  <si>
    <t>СКОТЧГАРД (ЯРЦЕВО)</t>
  </si>
  <si>
    <t>РОГОЖКА 3002 (РОГОЖКА)</t>
  </si>
  <si>
    <t>RENOVA (ИСКУССТВЕННАЯ КОЖА)</t>
  </si>
  <si>
    <t>ШЕНИЛЛ ST-638, 640</t>
  </si>
  <si>
    <t>SPECTRA (ВЕЛЮР)</t>
  </si>
  <si>
    <t>SELECT (ВЕЛЮР)</t>
  </si>
  <si>
    <t>DOLCE (ВЕЛЮР)</t>
  </si>
  <si>
    <t>СМЭШЬ (РОГОЖКА)</t>
  </si>
  <si>
    <t>КОРФО (РОГОЖКА)</t>
  </si>
  <si>
    <t>TORO (ИСКУССТВЕННАЯ КОЖА)</t>
  </si>
  <si>
    <t>EVORA (ВЕЛЮР C РИСУНКОМ)</t>
  </si>
  <si>
    <t>ОФЕЛИЯ (ИСКУССТВЕННАЯ КОЖА)</t>
  </si>
  <si>
    <t>KOLEJ (ИСКУССТВЕННАЯ КОЖА)</t>
  </si>
  <si>
    <t>PONY (ВЕЛЮР)</t>
  </si>
  <si>
    <t>ОФЕЛИЯ ПЕРЛАМУТР (ИСКУССТВЕННАЯ КОЖА)</t>
  </si>
  <si>
    <t>CAPRANOVA CP (ИСКУССТВЕННАЯ КОЖА)</t>
  </si>
  <si>
    <t>PANCHO (ИСКУССТВЕННАЯ КОЖА)</t>
  </si>
  <si>
    <t>АБСОЛЮТ (ИСКУССТВЕННАЯ КОЖА)</t>
  </si>
  <si>
    <t>ВЕЛЬВЕТ (ВЕЛЮР)</t>
  </si>
  <si>
    <t>ЗАМША</t>
  </si>
  <si>
    <t>BRUNO, FABIO  ( ВЕЛЮР)</t>
  </si>
  <si>
    <t>GENA (ИСКУССТВЕННАЯ КОЖА)</t>
  </si>
  <si>
    <t>PUNTO (ИСКУССТВЕННАЯ КОЖА)</t>
  </si>
  <si>
    <t>ЛИНДА (ЖАККАРД)</t>
  </si>
  <si>
    <t>PANCHO ПЕРЛАМУТР 9-10-11-12 (ИСКУССТВЕННАЯ КОЖА)</t>
  </si>
  <si>
    <t>ВЕГА, ВЕГА КОМПАНЬОН</t>
  </si>
  <si>
    <t>КИРА, КИРА КОМПАНЬОН</t>
  </si>
  <si>
    <t>ВЕЛЮР "ПАРИЖ"  ( ВЕЛЮР)</t>
  </si>
  <si>
    <t>ARENA (ИСКУССТВЕННАЯ КОЖА)</t>
  </si>
  <si>
    <t>САМИРА, НИКА, ЭЛЬФ, ИМИР (ВЕЛЮР)</t>
  </si>
  <si>
    <t>МАЭСТРО, КОВКА (ВЕЛЮР)</t>
  </si>
  <si>
    <t>ЛАКИ (ШЕНИЛЛ)</t>
  </si>
  <si>
    <t>ARENA GLOSSY (ПЕРЛАМУТРОВАЯ ИСКУССТВЕННАЯ КОЖА)</t>
  </si>
  <si>
    <t>ЛОНДОН (ШЕНИЛЛ)</t>
  </si>
  <si>
    <t>ДЖИНАРА (ВЕЛЮР)</t>
  </si>
  <si>
    <t>ARENA DOT (ИСКУССТВЕННАЯ КОЖА С ПЕРФОРАЦИЕЙ)</t>
  </si>
  <si>
    <t>INSTAKLIN (ВЕЛЮР)</t>
  </si>
  <si>
    <t>KROKO COMBIN (ИСКУССТВЕННАЯ КОЖА)</t>
  </si>
  <si>
    <t>TRUVA COMBIN (ИСКУССТВЕННАЯ КОЖА)</t>
  </si>
  <si>
    <t>KROKO (ИСКУССТВЕННАЯ КОЖА)</t>
  </si>
  <si>
    <t>TRUVA (ИСКУССТВЕННАЯ КОЖА)</t>
  </si>
  <si>
    <t>KORDELYA (ИСКУССТВЕННАЯ КОЖА)</t>
  </si>
  <si>
    <t>SANTOS (ИСКУССТВЕННАЯ КОЖА)</t>
  </si>
  <si>
    <t>KROKO SIM (ИСКУССТВЕННАЯ КОЖА)</t>
  </si>
  <si>
    <t>INCI (ИСКУССТВЕННАЯ КОЖА)</t>
  </si>
  <si>
    <t>ELMAS (ИСКУССТВЕННАЯ КОЖА)</t>
  </si>
  <si>
    <t>FIONA - BRODE (ИСКУССТВЕННАЯ КОЖА)</t>
  </si>
  <si>
    <t>TETRA - SERENA - ELEGAN (ИСКУССТВЕННАЯ КОЖА)</t>
  </si>
  <si>
    <t>INFINITY (ИСКУССТВЕННАЯ КОЖА)</t>
  </si>
  <si>
    <t>категория</t>
  </si>
  <si>
    <t>цена от</t>
  </si>
  <si>
    <t>цена до</t>
  </si>
  <si>
    <t>Наименование</t>
  </si>
  <si>
    <t>ИСКУССТВЕННАЯ КОЖА (импорт)</t>
  </si>
  <si>
    <t>OREGON</t>
  </si>
  <si>
    <t>OREGON ANTIK</t>
  </si>
  <si>
    <t>OREGON PERLAMUTR</t>
  </si>
  <si>
    <t xml:space="preserve">OREGON ROYAL </t>
  </si>
  <si>
    <t xml:space="preserve">BEST </t>
  </si>
  <si>
    <t>HOVER</t>
  </si>
  <si>
    <t>MONACO NW</t>
  </si>
  <si>
    <t>NERGIS</t>
  </si>
  <si>
    <t>MOLERO STN</t>
  </si>
  <si>
    <t>MOLERO PLY</t>
  </si>
  <si>
    <t>EGOIST</t>
  </si>
  <si>
    <t xml:space="preserve">PATINA (ROMB, PLN)
</t>
  </si>
  <si>
    <t>IMPERIAL</t>
  </si>
  <si>
    <t xml:space="preserve">OREGON NATURAL  </t>
  </si>
  <si>
    <t>ИСКУССТВЕННАЯ КОЖА (Россия)</t>
  </si>
  <si>
    <t>HILTON</t>
  </si>
  <si>
    <t>REPTILE</t>
  </si>
  <si>
    <t>ФЛОК</t>
  </si>
  <si>
    <t>BETA PLN</t>
  </si>
  <si>
    <t xml:space="preserve">BETA , MILD,KEYSTONE,LILIUM </t>
  </si>
  <si>
    <t>BREEZE (+ Easy Clean)</t>
  </si>
  <si>
    <t>SIMENA BELLA</t>
  </si>
  <si>
    <t>MARMARIS (+ Easy Clean)</t>
  </si>
  <si>
    <t>DREAM COMMANDOR, KENZO, FUZION</t>
  </si>
  <si>
    <t>DREAM PUMA</t>
  </si>
  <si>
    <t>DREAM LAMA, NOSTALGIE</t>
  </si>
  <si>
    <t>PANTHERA LIME, IMPRESSION, DRIVE</t>
  </si>
  <si>
    <t>LETIZIA, LEDA,  MARBLE  - Флок на флоке</t>
  </si>
  <si>
    <t>SOFT (Airemboss + Essy Clean)</t>
  </si>
  <si>
    <t>PERFECTO (+Essy Clean)</t>
  </si>
  <si>
    <t>DORA MANGA, DORA WAVE, TUMA, VELLA</t>
  </si>
  <si>
    <t>IQ</t>
  </si>
  <si>
    <t>ШИНИЛЛ, РОГОЖКА, ЖАККАРД - ОДНОТОННЫЕ</t>
  </si>
  <si>
    <t>BARSELONA</t>
  </si>
  <si>
    <t>KITON</t>
  </si>
  <si>
    <t>FINCH</t>
  </si>
  <si>
    <t>ZODIAC (рогожка)</t>
  </si>
  <si>
    <t>KORFU</t>
  </si>
  <si>
    <t>COSTA (универсальный компаньон)</t>
  </si>
  <si>
    <t>MALTA - рогожка</t>
  </si>
  <si>
    <t>TROY (рогожка)</t>
  </si>
  <si>
    <t>SHAPE</t>
  </si>
  <si>
    <t>TAYFUN новая коллекция</t>
  </si>
  <si>
    <t>BELLOS</t>
  </si>
  <si>
    <t>RUSTIK (с обработкой  easyclearning)</t>
  </si>
  <si>
    <t xml:space="preserve">TWEED </t>
  </si>
  <si>
    <t>VISCONTI</t>
  </si>
  <si>
    <t xml:space="preserve">                                                ЗАМША</t>
  </si>
  <si>
    <t>FLEX</t>
  </si>
  <si>
    <t>TIME</t>
  </si>
  <si>
    <t>ONIX</t>
  </si>
  <si>
    <t>МИКРОВЕЛЮР</t>
  </si>
  <si>
    <t>ВЕЛЮР</t>
  </si>
  <si>
    <t>FORMA</t>
  </si>
  <si>
    <t>ARUZO</t>
  </si>
  <si>
    <t>BLITZ</t>
  </si>
  <si>
    <t>CAMELOT</t>
  </si>
  <si>
    <t>VelvetLUX (100 цветов!!!)</t>
  </si>
  <si>
    <t>LaTerra, VelurSCHICK</t>
  </si>
  <si>
    <t>ESTEL</t>
  </si>
  <si>
    <t>CARAMELLO</t>
  </si>
  <si>
    <t>CARAMELLO com</t>
  </si>
  <si>
    <t>БАРХАТ FEELING - MONE, PERSIA</t>
  </si>
  <si>
    <t xml:space="preserve">LAUREL </t>
  </si>
  <si>
    <t xml:space="preserve">LAUREL com </t>
  </si>
  <si>
    <t xml:space="preserve">ATLETIK-  ПОЛОСА ATLINE </t>
  </si>
  <si>
    <t xml:space="preserve">GALA, LOTTA </t>
  </si>
  <si>
    <t>AMELI</t>
  </si>
  <si>
    <t>SORENTO</t>
  </si>
  <si>
    <t>МИКРОЖАККАРД</t>
  </si>
  <si>
    <t>PUFF</t>
  </si>
  <si>
    <t>ЖАККАРД</t>
  </si>
  <si>
    <t>PAULA</t>
  </si>
  <si>
    <t>LUCIA</t>
  </si>
  <si>
    <t>MICHEL</t>
  </si>
  <si>
    <t>EDEM</t>
  </si>
  <si>
    <t>CHANEL</t>
  </si>
  <si>
    <t>PRADO (полоса)</t>
  </si>
  <si>
    <t>NAOMI</t>
  </si>
  <si>
    <t>MEDICHI</t>
  </si>
  <si>
    <t>ADEL</t>
  </si>
  <si>
    <t>FULDA</t>
  </si>
  <si>
    <t>LORENSA</t>
  </si>
  <si>
    <t>KOMFORT</t>
  </si>
  <si>
    <t>LORELEI</t>
  </si>
  <si>
    <t>DISTY</t>
  </si>
  <si>
    <t>JASMIN</t>
  </si>
  <si>
    <t>RISHELIE</t>
  </si>
  <si>
    <t>POST CARD, OLD TOWN</t>
  </si>
  <si>
    <t>BELLAGIO</t>
  </si>
  <si>
    <t>ROISSY</t>
  </si>
  <si>
    <t>FRESCO</t>
  </si>
  <si>
    <t>VESNA</t>
  </si>
  <si>
    <t>MALINA</t>
  </si>
  <si>
    <t>CHARLISE</t>
  </si>
  <si>
    <t>CAMPO, CAMPO Stripe</t>
  </si>
  <si>
    <t>ORNAMENT</t>
  </si>
  <si>
    <t>KOMILFO</t>
  </si>
  <si>
    <t>MALTA  STRIPE - полоса</t>
  </si>
  <si>
    <t>LONDON</t>
  </si>
  <si>
    <t>YAVA</t>
  </si>
  <si>
    <t>PRETTY</t>
  </si>
  <si>
    <t>REGENT</t>
  </si>
  <si>
    <t xml:space="preserve">DOLCE </t>
  </si>
  <si>
    <t>ELLE (Frais, Pago) + дизайн BENAN</t>
  </si>
  <si>
    <t>TESORO</t>
  </si>
  <si>
    <t>TOPKAPI</t>
  </si>
  <si>
    <t>ADAGIO</t>
  </si>
  <si>
    <t>цена</t>
  </si>
  <si>
    <t>Категория ткани</t>
  </si>
  <si>
    <t>ткань</t>
  </si>
  <si>
    <t>кожа</t>
  </si>
  <si>
    <t>Категория кожи</t>
  </si>
  <si>
    <r>
      <t>FRESH</t>
    </r>
    <r>
      <rPr>
        <sz val="12"/>
        <color indexed="8"/>
        <rFont val="Calibri"/>
        <family val="2"/>
        <charset val="204"/>
        <scheme val="minor"/>
      </rPr>
      <t xml:space="preserve">(Afrika, Arlekino, Cadilac, Cars,  Cleo, De Ville, Fandy, Girls Life, Grasse, Moscow, Peterburg, </t>
    </r>
    <r>
      <rPr>
        <sz val="12"/>
        <rFont val="Calibri"/>
        <family val="2"/>
        <charset val="204"/>
        <scheme val="minor"/>
      </rPr>
      <t>Rose,</t>
    </r>
    <r>
      <rPr>
        <sz val="12"/>
        <color indexed="8"/>
        <rFont val="Calibri"/>
        <family val="2"/>
        <charset val="204"/>
        <scheme val="minor"/>
      </rPr>
      <t xml:space="preserve"> Soho, Sport, Street, Tavria, Tissage, Tourism, Fresh com)</t>
    </r>
  </si>
  <si>
    <r>
      <t>FRESH POINT</t>
    </r>
    <r>
      <rPr>
        <sz val="12"/>
        <rFont val="Calibri"/>
        <family val="2"/>
        <charset val="204"/>
        <scheme val="minor"/>
      </rPr>
      <t xml:space="preserve"> (Aqua, Arlekino com, Bourbon, Cats, Circus, Jaco, Maki, Nocturne, Roche,  Romantic)</t>
    </r>
  </si>
  <si>
    <r>
      <t>DUPLEX -</t>
    </r>
    <r>
      <rPr>
        <sz val="12"/>
        <color indexed="12"/>
        <rFont val="Calibri"/>
        <family val="2"/>
        <charset val="204"/>
        <scheme val="minor"/>
      </rPr>
      <t xml:space="preserve"> </t>
    </r>
    <r>
      <rPr>
        <sz val="12"/>
        <color indexed="8"/>
        <rFont val="Calibri"/>
        <family val="2"/>
        <charset val="204"/>
        <scheme val="minor"/>
      </rPr>
      <t>двусторонняя ткань (Велюр+Замша)!!!</t>
    </r>
  </si>
  <si>
    <t>VISTA : MOSCOW CITY, SAN MARCO, SICILIA, VOYAGE</t>
  </si>
  <si>
    <r>
      <t>GALLERY</t>
    </r>
    <r>
      <rPr>
        <sz val="12"/>
        <rFont val="Calibri"/>
        <family val="2"/>
        <charset val="204"/>
        <scheme val="minor"/>
      </rPr>
      <t xml:space="preserve"> (Art, Aquarel, City, Cubik, Gallery com, Graffity, New York, Mishka, News, Provance, Spring)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</si>
</sst>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#,##0&quot;р.&quot;"/>
    <numFmt numFmtId="167" formatCode="[$$-409]#,##0.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indexed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167" fontId="8" fillId="0" borderId="3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left" vertical="center" wrapText="1"/>
    </xf>
    <xf numFmtId="0" fontId="8" fillId="0" borderId="0" xfId="0" applyFont="1"/>
    <xf numFmtId="1" fontId="8" fillId="0" borderId="0" xfId="0" applyNumberFormat="1" applyFont="1" applyAlignment="1">
      <alignment horizontal="left"/>
    </xf>
    <xf numFmtId="2" fontId="8" fillId="3" borderId="1" xfId="0" applyNumberFormat="1" applyFont="1" applyFill="1" applyBorder="1" applyAlignment="1">
      <alignment horizontal="left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left" vertical="center" wrapText="1"/>
    </xf>
    <xf numFmtId="164" fontId="8" fillId="2" borderId="5" xfId="0" applyNumberFormat="1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>
      <alignment horizontal="left" vertical="top" wrapText="1"/>
    </xf>
    <xf numFmtId="164" fontId="7" fillId="2" borderId="5" xfId="0" applyNumberFormat="1" applyFont="1" applyFill="1" applyBorder="1" applyAlignment="1">
      <alignment horizontal="left" vertical="top" wrapText="1"/>
    </xf>
    <xf numFmtId="164" fontId="7" fillId="2" borderId="5" xfId="0" applyNumberFormat="1" applyFont="1" applyFill="1" applyBorder="1" applyAlignment="1">
      <alignment horizontal="left" wrapText="1"/>
    </xf>
    <xf numFmtId="164" fontId="9" fillId="2" borderId="5" xfId="0" applyNumberFormat="1" applyFont="1" applyFill="1" applyBorder="1" applyAlignment="1">
      <alignment horizontal="left" wrapText="1"/>
    </xf>
    <xf numFmtId="164" fontId="8" fillId="0" borderId="0" xfId="0" applyNumberFormat="1" applyFont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8" fillId="3" borderId="2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vertical="center" wrapText="1"/>
    </xf>
  </cellXfs>
  <cellStyles count="4">
    <cellStyle name="Гиперссылка" xfId="2" builtinId="8" hidden="1"/>
    <cellStyle name="Обычный" xfId="0" builtinId="0"/>
    <cellStyle name="Просмотренная гиперссылка" xfId="3" builtinId="9" hidden="1"/>
    <cellStyle name="Финансовый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2705100</xdr:colOff>
      <xdr:row>95</xdr:row>
      <xdr:rowOff>142875</xdr:rowOff>
    </xdr:from>
    <xdr:ext cx="77781" cy="198673"/>
    <xdr:sp macro="" textlink="">
      <xdr:nvSpPr>
        <xdr:cNvPr id="2" name="TextBox 1"/>
        <xdr:cNvSpPr txBox="1"/>
      </xdr:nvSpPr>
      <xdr:spPr>
        <a:xfrm>
          <a:off x="2705100" y="18916650"/>
          <a:ext cx="77781" cy="1986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2771775</xdr:colOff>
      <xdr:row>95</xdr:row>
      <xdr:rowOff>114300</xdr:rowOff>
    </xdr:from>
    <xdr:ext cx="148644" cy="246314"/>
    <xdr:sp macro="" textlink="">
      <xdr:nvSpPr>
        <xdr:cNvPr id="3" name="TextBox 2"/>
        <xdr:cNvSpPr txBox="1"/>
      </xdr:nvSpPr>
      <xdr:spPr>
        <a:xfrm flipH="1">
          <a:off x="2771775" y="18888075"/>
          <a:ext cx="148644" cy="246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2790825</xdr:colOff>
      <xdr:row>96</xdr:row>
      <xdr:rowOff>104775</xdr:rowOff>
    </xdr:from>
    <xdr:ext cx="77781" cy="198674"/>
    <xdr:sp macro="" textlink="">
      <xdr:nvSpPr>
        <xdr:cNvPr id="4" name="TextBox 3"/>
        <xdr:cNvSpPr txBox="1"/>
      </xdr:nvSpPr>
      <xdr:spPr>
        <a:xfrm>
          <a:off x="2790825" y="19059525"/>
          <a:ext cx="77781" cy="198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2771775</xdr:colOff>
      <xdr:row>95</xdr:row>
      <xdr:rowOff>133350</xdr:rowOff>
    </xdr:from>
    <xdr:ext cx="77781" cy="198420"/>
    <xdr:sp macro="" textlink="">
      <xdr:nvSpPr>
        <xdr:cNvPr id="5" name="TextBox 4"/>
        <xdr:cNvSpPr txBox="1"/>
      </xdr:nvSpPr>
      <xdr:spPr>
        <a:xfrm>
          <a:off x="2771775" y="189071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2790825</xdr:colOff>
      <xdr:row>96</xdr:row>
      <xdr:rowOff>104775</xdr:rowOff>
    </xdr:from>
    <xdr:ext cx="77781" cy="198674"/>
    <xdr:sp macro="" textlink="">
      <xdr:nvSpPr>
        <xdr:cNvPr id="6" name="TextBox 5"/>
        <xdr:cNvSpPr txBox="1"/>
      </xdr:nvSpPr>
      <xdr:spPr>
        <a:xfrm>
          <a:off x="2790825" y="19059525"/>
          <a:ext cx="77781" cy="198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2790825</xdr:colOff>
      <xdr:row>96</xdr:row>
      <xdr:rowOff>104775</xdr:rowOff>
    </xdr:from>
    <xdr:ext cx="77781" cy="198674"/>
    <xdr:sp macro="" textlink="">
      <xdr:nvSpPr>
        <xdr:cNvPr id="7" name="TextBox 6"/>
        <xdr:cNvSpPr txBox="1"/>
      </xdr:nvSpPr>
      <xdr:spPr>
        <a:xfrm>
          <a:off x="2790825" y="19059525"/>
          <a:ext cx="77781" cy="198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1</xdr:col>
      <xdr:colOff>323850</xdr:colOff>
      <xdr:row>77</xdr:row>
      <xdr:rowOff>0</xdr:rowOff>
    </xdr:from>
    <xdr:to>
      <xdr:col>1</xdr:col>
      <xdr:colOff>2514600</xdr:colOff>
      <xdr:row>77</xdr:row>
      <xdr:rowOff>0</xdr:rowOff>
    </xdr:to>
    <xdr:pic>
      <xdr:nvPicPr>
        <xdr:cNvPr id="8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15220950"/>
          <a:ext cx="21907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3"/>
  <sheetViews>
    <sheetView topLeftCell="A120" workbookViewId="0">
      <selection activeCell="G155" sqref="G155"/>
    </sheetView>
  </sheetViews>
  <sheetFormatPr baseColWidth="10" defaultColWidth="8.83203125" defaultRowHeight="17.25" customHeight="1" x14ac:dyDescent="0"/>
  <cols>
    <col min="1" max="1" width="3.83203125" style="8" customWidth="1"/>
    <col min="2" max="2" width="70.1640625" style="8" customWidth="1"/>
    <col min="3" max="3" width="10.6640625" style="8" customWidth="1"/>
    <col min="4" max="4" width="16.5" style="8" customWidth="1"/>
    <col min="5" max="8" width="8.83203125" style="8"/>
    <col min="9" max="9" width="78.1640625" style="8" customWidth="1"/>
    <col min="10" max="16384" width="8.83203125" style="8"/>
  </cols>
  <sheetData>
    <row r="1" spans="2:4" ht="17.25" customHeight="1">
      <c r="B1" s="6" t="s">
        <v>252</v>
      </c>
    </row>
    <row r="2" spans="2:4" ht="17.25" customHeight="1" thickBot="1"/>
    <row r="3" spans="2:4" ht="17.25" customHeight="1">
      <c r="B3" s="33" t="s">
        <v>0</v>
      </c>
      <c r="C3" s="34" t="s">
        <v>250</v>
      </c>
      <c r="D3" s="34" t="s">
        <v>251</v>
      </c>
    </row>
    <row r="4" spans="2:4" ht="17.25" customHeight="1">
      <c r="B4" s="45" t="s">
        <v>1</v>
      </c>
      <c r="C4" s="35"/>
      <c r="D4" s="47"/>
    </row>
    <row r="5" spans="2:4" ht="17.25" customHeight="1">
      <c r="B5" s="9" t="s">
        <v>2</v>
      </c>
      <c r="C5" s="35">
        <v>788.8</v>
      </c>
      <c r="D5" s="47">
        <f>INDEX(КАТЕГОРИИ!$B$3:$C$34,MATCH('произв. 1'!C5,КАТЕГОРИИ!$C$3:$C$34,1),1)</f>
        <v>15</v>
      </c>
    </row>
    <row r="6" spans="2:4" ht="17.25" customHeight="1">
      <c r="B6" s="45" t="s">
        <v>3</v>
      </c>
      <c r="C6" s="35"/>
      <c r="D6" s="47"/>
    </row>
    <row r="7" spans="2:4" ht="17.25" customHeight="1">
      <c r="B7" s="9" t="s">
        <v>4</v>
      </c>
      <c r="C7" s="35">
        <v>755.16</v>
      </c>
      <c r="D7" s="47">
        <f>INDEX(КАТЕГОРИИ!$B$3:$C$34,MATCH('произв. 1'!C7,КАТЕГОРИИ!$C$3:$C$34,1),1)</f>
        <v>14</v>
      </c>
    </row>
    <row r="8" spans="2:4" ht="17.25" customHeight="1">
      <c r="B8" s="9" t="s">
        <v>5</v>
      </c>
      <c r="C8" s="35">
        <v>469.8</v>
      </c>
      <c r="D8" s="47">
        <f>INDEX(КАТЕГОРИИ!$B$3:$C$34,MATCH('произв. 1'!C8,КАТЕГОРИИ!$C$3:$C$34,1),1)</f>
        <v>7</v>
      </c>
    </row>
    <row r="9" spans="2:4" ht="17.25" customHeight="1">
      <c r="B9" s="9" t="s">
        <v>6</v>
      </c>
      <c r="C9" s="35">
        <v>624.72</v>
      </c>
      <c r="D9" s="47">
        <f>INDEX(КАТЕГОРИИ!$B$3:$C$34,MATCH('произв. 1'!C9,КАТЕГОРИИ!$C$3:$C$34,1),1)</f>
        <v>11</v>
      </c>
    </row>
    <row r="10" spans="2:4" ht="17.25" customHeight="1">
      <c r="B10" s="9" t="s">
        <v>7</v>
      </c>
      <c r="C10" s="35">
        <v>788.8</v>
      </c>
      <c r="D10" s="47">
        <f>INDEX(КАТЕГОРИИ!$B$3:$C$34,MATCH('произв. 1'!C10,КАТЕГОРИИ!$C$3:$C$34,1),1)</f>
        <v>15</v>
      </c>
    </row>
    <row r="11" spans="2:4" ht="17.25" customHeight="1">
      <c r="B11" s="9" t="s">
        <v>8</v>
      </c>
      <c r="C11" s="35">
        <v>671.42</v>
      </c>
      <c r="D11" s="47">
        <f>INDEX(КАТЕГОРИИ!$B$3:$C$34,MATCH('произв. 1'!C11,КАТЕГОРИИ!$C$3:$C$34,1),1)</f>
        <v>12</v>
      </c>
    </row>
    <row r="12" spans="2:4" ht="17.25" customHeight="1">
      <c r="B12" s="45" t="s">
        <v>9</v>
      </c>
      <c r="C12" s="35"/>
      <c r="D12" s="47"/>
    </row>
    <row r="13" spans="2:4" ht="17.25" customHeight="1">
      <c r="B13" s="9" t="s">
        <v>10</v>
      </c>
      <c r="C13" s="36">
        <v>418</v>
      </c>
      <c r="D13" s="47">
        <f>INDEX(КАТЕГОРИИ!$B$3:$C$34,MATCH('произв. 1'!C13,КАТЕГОРИИ!$C$3:$C$34,1),1)</f>
        <v>5</v>
      </c>
    </row>
    <row r="14" spans="2:4" ht="17.25" customHeight="1">
      <c r="B14" s="9" t="s">
        <v>11</v>
      </c>
      <c r="C14" s="36">
        <v>378</v>
      </c>
      <c r="D14" s="47">
        <f>INDEX(КАТЕГОРИИ!$B$3:$C$34,MATCH('произв. 1'!C14,КАТЕГОРИИ!$C$3:$C$34,1),1)</f>
        <v>4</v>
      </c>
    </row>
    <row r="15" spans="2:4" ht="17.25" customHeight="1">
      <c r="B15" s="9" t="s">
        <v>12</v>
      </c>
      <c r="C15" s="35">
        <v>455.88</v>
      </c>
      <c r="D15" s="47">
        <f>INDEX(КАТЕГОРИИ!$B$3:$C$34,MATCH('произв. 1'!C15,КАТЕГОРИИ!$C$3:$C$34,1),1)</f>
        <v>6</v>
      </c>
    </row>
    <row r="16" spans="2:4" ht="17.25" customHeight="1">
      <c r="B16" s="9" t="s">
        <v>13</v>
      </c>
      <c r="C16" s="35">
        <v>811.68000000000006</v>
      </c>
      <c r="D16" s="47">
        <f>INDEX(КАТЕГОРИИ!$B$3:$C$34,MATCH('произв. 1'!C16,КАТЕГОРИИ!$C$3:$C$34,1),1)</f>
        <v>15</v>
      </c>
    </row>
    <row r="17" spans="2:4" ht="17.25" customHeight="1">
      <c r="B17" s="9" t="s">
        <v>14</v>
      </c>
      <c r="C17" s="36">
        <v>378</v>
      </c>
      <c r="D17" s="47">
        <f>INDEX(КАТЕГОРИИ!$B$3:$C$34,MATCH('произв. 1'!C17,КАТЕГОРИИ!$C$3:$C$34,1),1)</f>
        <v>4</v>
      </c>
    </row>
    <row r="18" spans="2:4" ht="17.25" customHeight="1">
      <c r="B18" s="9" t="s">
        <v>15</v>
      </c>
      <c r="C18" s="36">
        <v>418</v>
      </c>
      <c r="D18" s="47">
        <f>INDEX(КАТЕГОРИИ!$B$3:$C$34,MATCH('произв. 1'!C18,КАТЕГОРИИ!$C$3:$C$34,1),1)</f>
        <v>5</v>
      </c>
    </row>
    <row r="19" spans="2:4" ht="17.25" customHeight="1">
      <c r="B19" s="9" t="s">
        <v>16</v>
      </c>
      <c r="C19" s="35">
        <v>813.96</v>
      </c>
      <c r="D19" s="47">
        <f>INDEX(КАТЕГОРИИ!$B$3:$C$34,MATCH('произв. 1'!C19,КАТЕГОРИИ!$C$3:$C$34,1),1)</f>
        <v>15</v>
      </c>
    </row>
    <row r="20" spans="2:4" ht="17.25" customHeight="1">
      <c r="B20" s="9" t="s">
        <v>17</v>
      </c>
      <c r="C20" s="35">
        <v>598.5</v>
      </c>
      <c r="D20" s="47">
        <f>INDEX(КАТЕГОРИИ!$B$3:$C$34,MATCH('произв. 1'!C20,КАТЕГОРИИ!$C$3:$C$34,1),1)</f>
        <v>10</v>
      </c>
    </row>
    <row r="21" spans="2:4" ht="17.25" customHeight="1">
      <c r="B21" s="9" t="s">
        <v>18</v>
      </c>
      <c r="C21" s="35">
        <v>344.56</v>
      </c>
      <c r="D21" s="47">
        <f>INDEX(КАТЕГОРИИ!$B$3:$C$34,MATCH('произв. 1'!C21,КАТЕГОРИИ!$C$3:$C$34,1),1)</f>
        <v>4</v>
      </c>
    </row>
    <row r="22" spans="2:4" ht="17.25" customHeight="1">
      <c r="B22" s="9" t="s">
        <v>19</v>
      </c>
      <c r="C22" s="35">
        <v>744.42</v>
      </c>
      <c r="D22" s="47">
        <f>INDEX(КАТЕГОРИИ!$B$3:$C$34,MATCH('произв. 1'!C22,КАТЕГОРИИ!$C$3:$C$34,1),1)</f>
        <v>14</v>
      </c>
    </row>
    <row r="23" spans="2:4" ht="17.25" customHeight="1">
      <c r="B23" s="9" t="s">
        <v>20</v>
      </c>
      <c r="C23" s="36">
        <v>338</v>
      </c>
      <c r="D23" s="47">
        <f>INDEX(КАТЕГОРИИ!$B$3:$C$34,MATCH('произв. 1'!C23,КАТЕГОРИИ!$C$3:$C$34,1),1)</f>
        <v>3</v>
      </c>
    </row>
    <row r="24" spans="2:4" ht="17.25" customHeight="1">
      <c r="B24" s="9" t="s">
        <v>21</v>
      </c>
      <c r="C24" s="36">
        <v>338</v>
      </c>
      <c r="D24" s="47">
        <f>INDEX(КАТЕГОРИИ!$B$3:$C$34,MATCH('произв. 1'!C24,КАТЕГОРИИ!$C$3:$C$34,1),1)</f>
        <v>3</v>
      </c>
    </row>
    <row r="25" spans="2:4" ht="17.25" customHeight="1">
      <c r="B25" s="9" t="s">
        <v>22</v>
      </c>
      <c r="C25" s="35">
        <v>413.82</v>
      </c>
      <c r="D25" s="47">
        <f>INDEX(КАТЕГОРИИ!$B$3:$C$34,MATCH('произв. 1'!C25,КАТЕГОРИИ!$C$3:$C$34,1),1)</f>
        <v>5</v>
      </c>
    </row>
    <row r="26" spans="2:4" ht="17.25" customHeight="1">
      <c r="B26" s="9" t="s">
        <v>23</v>
      </c>
      <c r="C26" s="36">
        <v>338</v>
      </c>
      <c r="D26" s="47">
        <f>INDEX(КАТЕГОРИИ!$B$3:$C$34,MATCH('произв. 1'!C26,КАТЕГОРИИ!$C$3:$C$34,1),1)</f>
        <v>3</v>
      </c>
    </row>
    <row r="27" spans="2:4" ht="17.25" customHeight="1">
      <c r="B27" s="9" t="s">
        <v>24</v>
      </c>
      <c r="C27" s="35">
        <v>344.56</v>
      </c>
      <c r="D27" s="47">
        <f>INDEX(КАТЕГОРИИ!$B$3:$C$34,MATCH('произв. 1'!C27,КАТЕГОРИИ!$C$3:$C$34,1),1)</f>
        <v>4</v>
      </c>
    </row>
    <row r="28" spans="2:4" ht="17.25" customHeight="1">
      <c r="B28" s="9" t="s">
        <v>25</v>
      </c>
      <c r="C28" s="36">
        <v>338</v>
      </c>
      <c r="D28" s="47">
        <f>INDEX(КАТЕГОРИИ!$B$3:$C$34,MATCH('произв. 1'!C28,КАТЕГОРИИ!$C$3:$C$34,1),1)</f>
        <v>3</v>
      </c>
    </row>
    <row r="29" spans="2:4" ht="17.25" customHeight="1">
      <c r="B29" s="9" t="s">
        <v>26</v>
      </c>
      <c r="C29" s="35">
        <v>665.76</v>
      </c>
      <c r="D29" s="47">
        <f>INDEX(КАТЕГОРИИ!$B$3:$C$34,MATCH('произв. 1'!C29,КАТЕГОРИИ!$C$3:$C$34,1),1)</f>
        <v>12</v>
      </c>
    </row>
    <row r="30" spans="2:4" ht="17.25" customHeight="1">
      <c r="B30" s="45" t="s">
        <v>27</v>
      </c>
      <c r="C30" s="35"/>
      <c r="D30" s="47"/>
    </row>
    <row r="31" spans="2:4" ht="17.25" customHeight="1">
      <c r="B31" s="9" t="s">
        <v>28</v>
      </c>
      <c r="C31" s="35"/>
      <c r="D31" s="47" t="e">
        <f>INDEX(КАТЕГОРИИ!$B$3:$C$34,MATCH('произв. 1'!C31,КАТЕГОРИИ!$C$3:$C$34,1),1)</f>
        <v>#N/A</v>
      </c>
    </row>
    <row r="32" spans="2:4" ht="17.25" customHeight="1">
      <c r="B32" s="9" t="s">
        <v>29</v>
      </c>
      <c r="C32" s="35"/>
      <c r="D32" s="47" t="e">
        <f>INDEX(КАТЕГОРИИ!$B$3:$C$34,MATCH('произв. 1'!C32,КАТЕГОРИИ!$C$3:$C$34,1),1)</f>
        <v>#N/A</v>
      </c>
    </row>
    <row r="33" spans="2:4" ht="17.25" customHeight="1">
      <c r="B33" s="9" t="s">
        <v>30</v>
      </c>
      <c r="C33" s="35"/>
      <c r="D33" s="47" t="e">
        <f>INDEX(КАТЕГОРИИ!$B$3:$C$34,MATCH('произв. 1'!C33,КАТЕГОРИИ!$C$3:$C$34,1),1)</f>
        <v>#N/A</v>
      </c>
    </row>
    <row r="34" spans="2:4" ht="17.25" customHeight="1">
      <c r="B34" s="9" t="s">
        <v>31</v>
      </c>
      <c r="C34" s="35"/>
      <c r="D34" s="47" t="e">
        <f>INDEX(КАТЕГОРИИ!$B$3:$C$34,MATCH('произв. 1'!C34,КАТЕГОРИИ!$C$3:$C$34,1),1)</f>
        <v>#N/A</v>
      </c>
    </row>
    <row r="35" spans="2:4" ht="17.25" customHeight="1">
      <c r="B35" s="45" t="s">
        <v>32</v>
      </c>
      <c r="C35" s="35"/>
      <c r="D35" s="47"/>
    </row>
    <row r="36" spans="2:4" ht="17.25" customHeight="1">
      <c r="B36" s="10" t="s">
        <v>33</v>
      </c>
      <c r="C36" s="36">
        <v>378</v>
      </c>
      <c r="D36" s="47">
        <f>INDEX(КАТЕГОРИИ!$B$3:$C$34,MATCH('произв. 1'!C36,КАТЕГОРИИ!$C$3:$C$34,1),1)</f>
        <v>4</v>
      </c>
    </row>
    <row r="37" spans="2:4" ht="17.25" customHeight="1">
      <c r="B37" s="10" t="s">
        <v>34</v>
      </c>
      <c r="C37" s="35">
        <v>358.72</v>
      </c>
      <c r="D37" s="47">
        <f>INDEX(КАТЕГОРИИ!$B$3:$C$34,MATCH('произв. 1'!C37,КАТЕГОРИИ!$C$3:$C$34,1),1)</f>
        <v>4</v>
      </c>
    </row>
    <row r="38" spans="2:4" ht="17.25" customHeight="1">
      <c r="B38" s="10" t="s">
        <v>35</v>
      </c>
      <c r="C38" s="35">
        <v>306.8</v>
      </c>
      <c r="D38" s="47">
        <f>INDEX(КАТЕГОРИИ!$B$3:$C$34,MATCH('произв. 1'!C38,КАТЕГОРИИ!$C$3:$C$34,1),1)</f>
        <v>3</v>
      </c>
    </row>
    <row r="39" spans="2:4" ht="17.25" customHeight="1">
      <c r="B39" s="10" t="s">
        <v>36</v>
      </c>
      <c r="C39" s="35">
        <v>358.72</v>
      </c>
      <c r="D39" s="47">
        <f>INDEX(КАТЕГОРИИ!$B$3:$C$34,MATCH('произв. 1'!C39,КАТЕГОРИИ!$C$3:$C$34,1),1)</f>
        <v>4</v>
      </c>
    </row>
    <row r="40" spans="2:4" ht="17.25" customHeight="1">
      <c r="B40" s="10" t="s">
        <v>37</v>
      </c>
      <c r="C40" s="36">
        <v>378</v>
      </c>
      <c r="D40" s="47">
        <f>INDEX(КАТЕГОРИИ!$B$3:$C$34,MATCH('произв. 1'!C40,КАТЕГОРИИ!$C$3:$C$34,1),1)</f>
        <v>4</v>
      </c>
    </row>
    <row r="41" spans="2:4" ht="17.25" customHeight="1">
      <c r="B41" s="10" t="s">
        <v>38</v>
      </c>
      <c r="C41" s="36">
        <v>338</v>
      </c>
      <c r="D41" s="47">
        <f>INDEX(КАТЕГОРИИ!$B$3:$C$34,MATCH('произв. 1'!C41,КАТЕГОРИИ!$C$3:$C$34,1),1)</f>
        <v>3</v>
      </c>
    </row>
    <row r="42" spans="2:4" ht="17.25" customHeight="1">
      <c r="B42" s="45" t="s">
        <v>39</v>
      </c>
      <c r="C42" s="35"/>
      <c r="D42" s="47"/>
    </row>
    <row r="43" spans="2:4" ht="17.25" customHeight="1">
      <c r="B43" s="9" t="s">
        <v>40</v>
      </c>
      <c r="C43" s="35">
        <v>331.58</v>
      </c>
      <c r="D43" s="47">
        <f>INDEX(КАТЕГОРИИ!$B$3:$C$34,MATCH('произв. 1'!C43,КАТЕГОРИИ!$C$3:$C$34,1),1)</f>
        <v>3</v>
      </c>
    </row>
    <row r="44" spans="2:4" ht="17.25" customHeight="1">
      <c r="B44" s="9" t="s">
        <v>41</v>
      </c>
      <c r="C44" s="35">
        <v>298.12</v>
      </c>
      <c r="D44" s="47">
        <f>INDEX(КАТЕГОРИИ!$B$3:$C$34,MATCH('произв. 1'!C44,КАТЕГОРИИ!$C$3:$C$34,1),1)</f>
        <v>2</v>
      </c>
    </row>
    <row r="45" spans="2:4" ht="17.25" customHeight="1">
      <c r="B45" s="9" t="s">
        <v>42</v>
      </c>
      <c r="C45" s="36">
        <v>298</v>
      </c>
      <c r="D45" s="47">
        <f>INDEX(КАТЕГОРИИ!$B$3:$C$34,MATCH('произв. 1'!C45,КАТЕГОРИИ!$C$3:$C$34,1),1)</f>
        <v>2</v>
      </c>
    </row>
    <row r="46" spans="2:4" ht="17.25" customHeight="1">
      <c r="B46" s="9" t="s">
        <v>43</v>
      </c>
      <c r="C46" s="35">
        <v>291.16000000000003</v>
      </c>
      <c r="D46" s="47">
        <f>INDEX(КАТЕГОРИИ!$B$3:$C$34,MATCH('произв. 1'!C46,КАТЕГОРИИ!$C$3:$C$34,1),1)</f>
        <v>2</v>
      </c>
    </row>
    <row r="47" spans="2:4" ht="17.25" customHeight="1">
      <c r="B47" s="9" t="s">
        <v>44</v>
      </c>
      <c r="C47" s="35">
        <v>325.95999999999998</v>
      </c>
      <c r="D47" s="47">
        <f>INDEX(КАТЕГОРИИ!$B$3:$C$34,MATCH('произв. 1'!C47,КАТЕГОРИИ!$C$3:$C$34,1),1)</f>
        <v>3</v>
      </c>
    </row>
    <row r="48" spans="2:4" ht="17.25" customHeight="1">
      <c r="B48" s="9" t="s">
        <v>45</v>
      </c>
      <c r="C48" s="36">
        <v>378</v>
      </c>
      <c r="D48" s="47">
        <f>INDEX(КАТЕГОРИИ!$B$3:$C$34,MATCH('произв. 1'!C48,КАТЕГОРИИ!$C$3:$C$34,1),1)</f>
        <v>4</v>
      </c>
    </row>
    <row r="49" spans="2:4" ht="17.25" customHeight="1">
      <c r="B49" s="9" t="s">
        <v>46</v>
      </c>
      <c r="C49" s="35">
        <v>374.4</v>
      </c>
      <c r="D49" s="47">
        <f>INDEX(КАТЕГОРИИ!$B$3:$C$34,MATCH('произв. 1'!C49,КАТЕГОРИИ!$C$3:$C$34,1),1)</f>
        <v>4</v>
      </c>
    </row>
    <row r="50" spans="2:4" ht="17.25" customHeight="1">
      <c r="B50" s="9" t="s">
        <v>47</v>
      </c>
      <c r="C50" s="36">
        <v>418</v>
      </c>
      <c r="D50" s="47">
        <f>INDEX(КАТЕГОРИИ!$B$3:$C$34,MATCH('произв. 1'!C50,КАТЕГОРИИ!$C$3:$C$34,1),1)</f>
        <v>5</v>
      </c>
    </row>
    <row r="51" spans="2:4" ht="17.25" customHeight="1">
      <c r="B51" s="9" t="s">
        <v>48</v>
      </c>
      <c r="C51" s="36">
        <v>418</v>
      </c>
      <c r="D51" s="47">
        <f>INDEX(КАТЕГОРИИ!$B$3:$C$34,MATCH('произв. 1'!C51,КАТЕГОРИИ!$C$3:$C$34,1),1)</f>
        <v>5</v>
      </c>
    </row>
    <row r="52" spans="2:4" ht="17.25" customHeight="1">
      <c r="B52" s="9" t="s">
        <v>49</v>
      </c>
      <c r="C52" s="35">
        <v>371.64</v>
      </c>
      <c r="D52" s="47">
        <f>INDEX(КАТЕГОРИИ!$B$3:$C$34,MATCH('произв. 1'!C52,КАТЕГОРИИ!$C$3:$C$34,1),1)</f>
        <v>4</v>
      </c>
    </row>
    <row r="53" spans="2:4" ht="17.25" customHeight="1">
      <c r="B53" s="9" t="s">
        <v>50</v>
      </c>
      <c r="C53" s="36">
        <v>418</v>
      </c>
      <c r="D53" s="47">
        <f>INDEX(КАТЕГОРИИ!$B$3:$C$34,MATCH('произв. 1'!C53,КАТЕГОРИИ!$C$3:$C$34,1),1)</f>
        <v>5</v>
      </c>
    </row>
    <row r="54" spans="2:4" ht="17.25" customHeight="1">
      <c r="B54" s="9" t="s">
        <v>51</v>
      </c>
      <c r="C54" s="35">
        <v>218.08</v>
      </c>
      <c r="D54" s="47" t="e">
        <f>INDEX(КАТЕГОРИИ!$B$3:$C$34,MATCH('произв. 1'!C54,КАТЕГОРИИ!$C$3:$C$34,1),1)</f>
        <v>#N/A</v>
      </c>
    </row>
    <row r="55" spans="2:4" ht="17.25" customHeight="1">
      <c r="B55" s="9" t="s">
        <v>52</v>
      </c>
      <c r="C55" s="35">
        <v>296.39999999999998</v>
      </c>
      <c r="D55" s="47">
        <f>INDEX(КАТЕГОРИИ!$B$3:$C$34,MATCH('произв. 1'!C55,КАТЕГОРИИ!$C$3:$C$34,1),1)</f>
        <v>2</v>
      </c>
    </row>
    <row r="56" spans="2:4" ht="17.25" customHeight="1">
      <c r="B56" s="9" t="s">
        <v>53</v>
      </c>
      <c r="C56" s="35">
        <v>449.16</v>
      </c>
      <c r="D56" s="47">
        <f>INDEX(КАТЕГОРИИ!$B$3:$C$34,MATCH('произв. 1'!C56,КАТЕГОРИИ!$C$3:$C$34,1),1)</f>
        <v>6</v>
      </c>
    </row>
    <row r="57" spans="2:4" ht="17.25" customHeight="1">
      <c r="B57" s="9" t="s">
        <v>54</v>
      </c>
      <c r="C57" s="36">
        <v>378</v>
      </c>
      <c r="D57" s="47">
        <f>INDEX(КАТЕГОРИИ!$B$3:$C$34,MATCH('произв. 1'!C57,КАТЕГОРИИ!$C$3:$C$34,1),1)</f>
        <v>4</v>
      </c>
    </row>
    <row r="58" spans="2:4" ht="17.25" customHeight="1">
      <c r="B58" s="9" t="s">
        <v>55</v>
      </c>
      <c r="C58" s="35">
        <v>377.6</v>
      </c>
      <c r="D58" s="47">
        <f>INDEX(КАТЕГОРИИ!$B$3:$C$34,MATCH('произв. 1'!C58,КАТЕГОРИИ!$C$3:$C$34,1),1)</f>
        <v>4</v>
      </c>
    </row>
    <row r="59" spans="2:4" ht="17.25" customHeight="1">
      <c r="B59" s="9" t="s">
        <v>56</v>
      </c>
      <c r="C59" s="35">
        <v>252.88</v>
      </c>
      <c r="D59" s="47">
        <f>INDEX(КАТЕГОРИИ!$B$3:$C$34,MATCH('произв. 1'!C59,КАТЕГОРИИ!$C$3:$C$34,1),1)</f>
        <v>1</v>
      </c>
    </row>
    <row r="60" spans="2:4" ht="17.25" customHeight="1">
      <c r="B60" s="9" t="s">
        <v>57</v>
      </c>
      <c r="C60" s="36">
        <v>338</v>
      </c>
      <c r="D60" s="47">
        <f>INDEX(КАТЕГОРИИ!$B$3:$C$34,MATCH('произв. 1'!C60,КАТЕГОРИИ!$C$3:$C$34,1),1)</f>
        <v>3</v>
      </c>
    </row>
    <row r="61" spans="2:4" ht="17.25" customHeight="1">
      <c r="B61" s="9" t="s">
        <v>58</v>
      </c>
      <c r="C61" s="35">
        <v>318.06</v>
      </c>
      <c r="D61" s="47">
        <f>INDEX(КАТЕГОРИИ!$B$3:$C$34,MATCH('произв. 1'!C61,КАТЕГОРИИ!$C$3:$C$34,1),1)</f>
        <v>3</v>
      </c>
    </row>
    <row r="62" spans="2:4" ht="17.25" customHeight="1">
      <c r="B62" s="9" t="s">
        <v>59</v>
      </c>
      <c r="C62" s="36">
        <v>458</v>
      </c>
      <c r="D62" s="47">
        <f>INDEX(КАТЕГОРИИ!$B$3:$C$34,MATCH('произв. 1'!C62,КАТЕГОРИИ!$C$3:$C$34,1),1)</f>
        <v>6</v>
      </c>
    </row>
    <row r="63" spans="2:4" ht="17.25" customHeight="1">
      <c r="B63" s="9" t="s">
        <v>60</v>
      </c>
      <c r="C63" s="35">
        <v>453.72</v>
      </c>
      <c r="D63" s="47">
        <f>INDEX(КАТЕГОРИИ!$B$3:$C$34,MATCH('произв. 1'!C63,КАТЕГОРИИ!$C$3:$C$34,1),1)</f>
        <v>6</v>
      </c>
    </row>
    <row r="64" spans="2:4" ht="17.25" customHeight="1">
      <c r="B64" s="9" t="s">
        <v>61</v>
      </c>
      <c r="C64" s="35">
        <v>394.12</v>
      </c>
      <c r="D64" s="47">
        <f>INDEX(КАТЕГОРИИ!$B$3:$C$34,MATCH('произв. 1'!C64,КАТЕГОРИИ!$C$3:$C$34,1),1)</f>
        <v>5</v>
      </c>
    </row>
    <row r="65" spans="2:4" ht="17.25" customHeight="1">
      <c r="B65" s="9" t="s">
        <v>62</v>
      </c>
      <c r="C65" s="36">
        <v>258</v>
      </c>
      <c r="D65" s="47">
        <f>INDEX(КАТЕГОРИИ!$B$3:$C$34,MATCH('произв. 1'!C65,КАТЕГОРИИ!$C$3:$C$34,1),1)</f>
        <v>1</v>
      </c>
    </row>
    <row r="66" spans="2:4" ht="17.25" customHeight="1">
      <c r="B66" s="9" t="s">
        <v>63</v>
      </c>
      <c r="C66" s="36">
        <v>258</v>
      </c>
      <c r="D66" s="47">
        <f>INDEX(КАТЕГОРИИ!$B$3:$C$34,MATCH('произв. 1'!C66,КАТЕГОРИИ!$C$3:$C$34,1),1)</f>
        <v>1</v>
      </c>
    </row>
    <row r="67" spans="2:4" ht="17.25" customHeight="1">
      <c r="B67" s="9" t="s">
        <v>65</v>
      </c>
      <c r="C67" s="35">
        <v>822.87</v>
      </c>
      <c r="D67" s="47">
        <f>INDEX(КАТЕГОРИИ!$B$3:$C$34,MATCH('произв. 1'!C67,КАТЕГОРИИ!$C$3:$C$34,1),1)</f>
        <v>16</v>
      </c>
    </row>
    <row r="68" spans="2:4" ht="17.25" customHeight="1">
      <c r="B68" s="9" t="s">
        <v>66</v>
      </c>
      <c r="C68" s="35">
        <v>822.87</v>
      </c>
      <c r="D68" s="47">
        <f>INDEX(КАТЕГОРИИ!$B$3:$C$34,MATCH('произв. 1'!C68,КАТЕГОРИИ!$C$3:$C$34,1),1)</f>
        <v>16</v>
      </c>
    </row>
    <row r="69" spans="2:4" ht="17.25" customHeight="1">
      <c r="B69" s="9" t="s">
        <v>67</v>
      </c>
      <c r="C69" s="35">
        <v>822.87</v>
      </c>
      <c r="D69" s="47">
        <f>INDEX(КАТЕГОРИИ!$B$3:$C$34,MATCH('произв. 1'!C69,КАТЕГОРИИ!$C$3:$C$34,1),1)</f>
        <v>16</v>
      </c>
    </row>
    <row r="70" spans="2:4" ht="17.25" customHeight="1">
      <c r="B70" s="9" t="s">
        <v>68</v>
      </c>
      <c r="C70" s="35">
        <v>822.87</v>
      </c>
      <c r="D70" s="47">
        <f>INDEX(КАТЕГОРИИ!$B$3:$C$34,MATCH('произв. 1'!C70,КАТЕГОРИИ!$C$3:$C$34,1),1)</f>
        <v>16</v>
      </c>
    </row>
    <row r="71" spans="2:4" ht="17.25" customHeight="1">
      <c r="B71" s="45" t="s">
        <v>69</v>
      </c>
      <c r="C71" s="35"/>
      <c r="D71" s="47"/>
    </row>
    <row r="72" spans="2:4" ht="17.25" customHeight="1">
      <c r="B72" s="9" t="s">
        <v>70</v>
      </c>
      <c r="C72" s="35">
        <v>1039.3499999999999</v>
      </c>
      <c r="D72" s="47">
        <f>INDEX(КАТЕГОРИИ!$B$3:$C$34,MATCH('произв. 1'!C72,КАТЕГОРИИ!$C$3:$C$34,1),1)</f>
        <v>21</v>
      </c>
    </row>
    <row r="73" spans="2:4" ht="17.25" customHeight="1">
      <c r="B73" s="45" t="s">
        <v>71</v>
      </c>
      <c r="C73" s="35"/>
      <c r="D73" s="47"/>
    </row>
    <row r="74" spans="2:4" ht="17.25" customHeight="1">
      <c r="B74" s="9" t="s">
        <v>72</v>
      </c>
      <c r="C74" s="36">
        <v>458</v>
      </c>
      <c r="D74" s="47">
        <f>INDEX(КАТЕГОРИИ!$B$3:$C$34,MATCH('произв. 1'!C74,КАТЕГОРИИ!$C$3:$C$34,1),1)</f>
        <v>6</v>
      </c>
    </row>
    <row r="75" spans="2:4" ht="17.25" customHeight="1">
      <c r="B75" s="9" t="s">
        <v>73</v>
      </c>
      <c r="C75" s="35">
        <v>377</v>
      </c>
      <c r="D75" s="47">
        <f>INDEX(КАТЕГОРИИ!$B$3:$C$34,MATCH('произв. 1'!C75,КАТЕГОРИИ!$C$3:$C$34,1),1)</f>
        <v>4</v>
      </c>
    </row>
    <row r="76" spans="2:4" ht="17.25" customHeight="1">
      <c r="B76" s="9" t="s">
        <v>74</v>
      </c>
      <c r="C76" s="35">
        <v>266.68</v>
      </c>
      <c r="D76" s="47">
        <f>INDEX(КАТЕГОРИИ!$B$3:$C$34,MATCH('произв. 1'!C76,КАТЕГОРИИ!$C$3:$C$34,1),1)</f>
        <v>2</v>
      </c>
    </row>
    <row r="77" spans="2:4" ht="17.25" customHeight="1">
      <c r="B77" s="9" t="s">
        <v>75</v>
      </c>
      <c r="C77" s="36">
        <v>298</v>
      </c>
      <c r="D77" s="47">
        <f>INDEX(КАТЕГОРИИ!$B$3:$C$34,MATCH('произв. 1'!C77,КАТЕГОРИИ!$C$3:$C$34,1),1)</f>
        <v>2</v>
      </c>
    </row>
    <row r="78" spans="2:4" ht="17.25" customHeight="1">
      <c r="B78" s="9" t="s">
        <v>76</v>
      </c>
      <c r="C78" s="36">
        <v>378</v>
      </c>
      <c r="D78" s="47">
        <f>INDEX(КАТЕГОРИИ!$B$3:$C$34,MATCH('произв. 1'!C78,КАТЕГОРИИ!$C$3:$C$34,1),1)</f>
        <v>4</v>
      </c>
    </row>
    <row r="79" spans="2:4" ht="17.25" customHeight="1">
      <c r="B79" s="9" t="s">
        <v>77</v>
      </c>
      <c r="C79" s="36">
        <v>498</v>
      </c>
      <c r="D79" s="47">
        <f>INDEX(КАТЕГОРИИ!$B$3:$C$34,MATCH('произв. 1'!C79,КАТЕГОРИИ!$C$3:$C$34,1),1)</f>
        <v>7</v>
      </c>
    </row>
    <row r="80" spans="2:4" ht="17.25" customHeight="1">
      <c r="B80" s="9" t="s">
        <v>78</v>
      </c>
      <c r="C80" s="36">
        <v>298</v>
      </c>
      <c r="D80" s="47">
        <f>INDEX(КАТЕГОРИИ!$B$3:$C$34,MATCH('произв. 1'!C80,КАТЕГОРИИ!$C$3:$C$34,1),1)</f>
        <v>2</v>
      </c>
    </row>
    <row r="81" spans="2:4" ht="17.25" customHeight="1">
      <c r="B81" s="9" t="s">
        <v>79</v>
      </c>
      <c r="C81" s="35">
        <v>377</v>
      </c>
      <c r="D81" s="47">
        <f>INDEX(КАТЕГОРИИ!$B$3:$C$34,MATCH('произв. 1'!C81,КАТЕГОРИИ!$C$3:$C$34,1),1)</f>
        <v>4</v>
      </c>
    </row>
    <row r="82" spans="2:4" ht="17.25" customHeight="1">
      <c r="B82" s="9" t="s">
        <v>80</v>
      </c>
      <c r="C82" s="36">
        <v>298</v>
      </c>
      <c r="D82" s="47">
        <f>INDEX(КАТЕГОРИИ!$B$3:$C$34,MATCH('произв. 1'!C82,КАТЕГОРИИ!$C$3:$C$34,1),1)</f>
        <v>2</v>
      </c>
    </row>
    <row r="83" spans="2:4" ht="17.25" customHeight="1">
      <c r="B83" s="9" t="s">
        <v>81</v>
      </c>
      <c r="C83" s="35">
        <v>327.18</v>
      </c>
      <c r="D83" s="47">
        <f>INDEX(КАТЕГОРИИ!$B$3:$C$34,MATCH('произв. 1'!C83,КАТЕГОРИИ!$C$3:$C$34,1),1)</f>
        <v>3</v>
      </c>
    </row>
    <row r="84" spans="2:4" ht="17.25" customHeight="1">
      <c r="B84" s="9" t="s">
        <v>82</v>
      </c>
      <c r="C84" s="35">
        <v>615.6</v>
      </c>
      <c r="D84" s="47">
        <f>INDEX(КАТЕГОРИИ!$B$3:$C$34,MATCH('произв. 1'!C84,КАТЕГОРИИ!$C$3:$C$34,1),1)</f>
        <v>10</v>
      </c>
    </row>
    <row r="85" spans="2:4" ht="17.25" customHeight="1">
      <c r="B85" s="9" t="s">
        <v>83</v>
      </c>
      <c r="C85" s="35">
        <v>634.98</v>
      </c>
      <c r="D85" s="47">
        <f>INDEX(КАТЕГОРИИ!$B$3:$C$34,MATCH('произв. 1'!C85,КАТЕГОРИИ!$C$3:$C$34,1),1)</f>
        <v>11</v>
      </c>
    </row>
    <row r="86" spans="2:4" ht="17.25" customHeight="1">
      <c r="B86" s="45" t="s">
        <v>84</v>
      </c>
      <c r="C86" s="35"/>
      <c r="D86" s="47"/>
    </row>
    <row r="87" spans="2:4" ht="17.25" customHeight="1">
      <c r="B87" s="9" t="s">
        <v>85</v>
      </c>
      <c r="C87" s="35">
        <v>182.7</v>
      </c>
      <c r="D87" s="47" t="e">
        <f>INDEX(КАТЕГОРИИ!$B$3:$C$34,MATCH('произв. 1'!C87,КАТЕГОРИИ!$C$3:$C$34,1),1)</f>
        <v>#N/A</v>
      </c>
    </row>
    <row r="88" spans="2:4" ht="17.25" customHeight="1">
      <c r="B88" s="9" t="s">
        <v>86</v>
      </c>
      <c r="C88" s="35">
        <v>197.15440000000001</v>
      </c>
      <c r="D88" s="47" t="e">
        <f>INDEX(КАТЕГОРИИ!$B$3:$C$34,MATCH('произв. 1'!C88,КАТЕГОРИИ!$C$3:$C$34,1),1)</f>
        <v>#N/A</v>
      </c>
    </row>
    <row r="89" spans="2:4" ht="17.25" customHeight="1">
      <c r="B89" s="9" t="s">
        <v>87</v>
      </c>
      <c r="C89" s="35">
        <v>200.49600000000001</v>
      </c>
      <c r="D89" s="47" t="e">
        <f>INDEX(КАТЕГОРИИ!$B$3:$C$34,MATCH('произв. 1'!C89,КАТЕГОРИИ!$C$3:$C$34,1),1)</f>
        <v>#N/A</v>
      </c>
    </row>
    <row r="90" spans="2:4" ht="17.25" customHeight="1">
      <c r="B90" s="9" t="s">
        <v>88</v>
      </c>
      <c r="C90" s="35">
        <v>212.4</v>
      </c>
      <c r="D90" s="47" t="e">
        <f>INDEX(КАТЕГОРИИ!$B$3:$C$34,MATCH('произв. 1'!C90,КАТЕГОРИИ!$C$3:$C$34,1),1)</f>
        <v>#N/A</v>
      </c>
    </row>
    <row r="91" spans="2:4" ht="17.25" customHeight="1">
      <c r="B91" s="9" t="s">
        <v>89</v>
      </c>
      <c r="C91" s="35">
        <v>224.2</v>
      </c>
      <c r="D91" s="47">
        <f>INDEX(КАТЕГОРИИ!$B$3:$C$34,MATCH('произв. 1'!C91,КАТЕГОРИИ!$C$3:$C$34,1),1)</f>
        <v>1</v>
      </c>
    </row>
    <row r="92" spans="2:4" ht="17.25" customHeight="1">
      <c r="B92" s="9" t="s">
        <v>90</v>
      </c>
      <c r="C92" s="35">
        <v>230.85520000000002</v>
      </c>
      <c r="D92" s="47">
        <f>INDEX(КАТЕГОРИИ!$B$3:$C$34,MATCH('произв. 1'!C92,КАТЕГОРИИ!$C$3:$C$34,1),1)</f>
        <v>1</v>
      </c>
    </row>
    <row r="93" spans="2:4" ht="17.25" customHeight="1">
      <c r="B93" s="9" t="s">
        <v>91</v>
      </c>
      <c r="C93" s="35">
        <v>235.06780000000001</v>
      </c>
      <c r="D93" s="47">
        <f>INDEX(КАТЕГОРИИ!$B$3:$C$34,MATCH('произв. 1'!C93,КАТЕГОРИИ!$C$3:$C$34,1),1)</f>
        <v>1</v>
      </c>
    </row>
    <row r="94" spans="2:4" ht="17.25" customHeight="1">
      <c r="B94" s="9" t="s">
        <v>92</v>
      </c>
      <c r="C94" s="35">
        <v>239.28040000000004</v>
      </c>
      <c r="D94" s="47">
        <f>INDEX(КАТЕГОРИИ!$B$3:$C$34,MATCH('произв. 1'!C94,КАТЕГОРИИ!$C$3:$C$34,1),1)</f>
        <v>1</v>
      </c>
    </row>
    <row r="95" spans="2:4" ht="17.25" customHeight="1">
      <c r="B95" s="9" t="s">
        <v>93</v>
      </c>
      <c r="C95" s="35">
        <v>239.28040000000004</v>
      </c>
      <c r="D95" s="47">
        <f>INDEX(КАТЕГОРИИ!$B$3:$C$34,MATCH('произв. 1'!C95,КАТЕГОРИИ!$C$3:$C$34,1),1)</f>
        <v>1</v>
      </c>
    </row>
    <row r="96" spans="2:4" ht="17.25" customHeight="1">
      <c r="B96" s="9" t="s">
        <v>94</v>
      </c>
      <c r="C96" s="35">
        <v>256.13080000000002</v>
      </c>
      <c r="D96" s="47">
        <f>INDEX(КАТЕГОРИИ!$B$3:$C$34,MATCH('произв. 1'!C96,КАТЕГОРИИ!$C$3:$C$34,1),1)</f>
        <v>1</v>
      </c>
    </row>
    <row r="97" spans="2:4" ht="17.25" customHeight="1">
      <c r="B97" s="9" t="s">
        <v>95</v>
      </c>
      <c r="C97" s="35">
        <v>256.13080000000002</v>
      </c>
      <c r="D97" s="47">
        <f>INDEX(КАТЕГОРИИ!$B$3:$C$34,MATCH('произв. 1'!C97,КАТЕГОРИИ!$C$3:$C$34,1),1)</f>
        <v>1</v>
      </c>
    </row>
    <row r="98" spans="2:4" ht="17.25" customHeight="1">
      <c r="B98" s="9" t="s">
        <v>96</v>
      </c>
      <c r="C98" s="35">
        <v>256.13080000000002</v>
      </c>
      <c r="D98" s="47">
        <f>INDEX(КАТЕГОРИИ!$B$3:$C$34,MATCH('произв. 1'!C98,КАТЕГОРИИ!$C$3:$C$34,1),1)</f>
        <v>1</v>
      </c>
    </row>
    <row r="99" spans="2:4" ht="17.25" customHeight="1">
      <c r="B99" s="9" t="s">
        <v>97</v>
      </c>
      <c r="C99" s="35">
        <v>264.55600000000004</v>
      </c>
      <c r="D99" s="47">
        <f>INDEX(КАТЕГОРИИ!$B$3:$C$34,MATCH('произв. 1'!C99,КАТЕГОРИИ!$C$3:$C$34,1),1)</f>
        <v>2</v>
      </c>
    </row>
    <row r="100" spans="2:4" ht="17.25" customHeight="1">
      <c r="B100" s="9" t="s">
        <v>98</v>
      </c>
      <c r="C100" s="35">
        <v>264.55600000000004</v>
      </c>
      <c r="D100" s="47">
        <f>INDEX(КАТЕГОРИИ!$B$3:$C$34,MATCH('произв. 1'!C100,КАТЕГОРИИ!$C$3:$C$34,1),1)</f>
        <v>2</v>
      </c>
    </row>
    <row r="101" spans="2:4" ht="17.25" customHeight="1">
      <c r="B101" s="9" t="s">
        <v>99</v>
      </c>
      <c r="C101" s="35">
        <v>272.98120000000006</v>
      </c>
      <c r="D101" s="47">
        <f>INDEX(КАТЕГОРИИ!$B$3:$C$34,MATCH('произв. 1'!C101,КАТЕГОРИИ!$C$3:$C$34,1),1)</f>
        <v>2</v>
      </c>
    </row>
    <row r="102" spans="2:4" ht="17.25" customHeight="1">
      <c r="B102" s="9" t="s">
        <v>100</v>
      </c>
      <c r="C102" s="35">
        <v>277.19380000000001</v>
      </c>
      <c r="D102" s="47">
        <f>INDEX(КАТЕГОРИИ!$B$3:$C$34,MATCH('произв. 1'!C102,КАТЕГОРИИ!$C$3:$C$34,1),1)</f>
        <v>2</v>
      </c>
    </row>
    <row r="103" spans="2:4" ht="17.25" customHeight="1">
      <c r="B103" s="9" t="s">
        <v>101</v>
      </c>
      <c r="C103" s="35">
        <v>281.40640000000002</v>
      </c>
      <c r="D103" s="47">
        <f>INDEX(КАТЕГОРИИ!$B$3:$C$34,MATCH('произв. 1'!C103,КАТЕГОРИИ!$C$3:$C$34,1),1)</f>
        <v>2</v>
      </c>
    </row>
    <row r="104" spans="2:4" ht="17.25" customHeight="1">
      <c r="B104" s="9" t="s">
        <v>102</v>
      </c>
      <c r="C104" s="35">
        <v>281.40640000000002</v>
      </c>
      <c r="D104" s="47">
        <f>INDEX(КАТЕГОРИИ!$B$3:$C$34,MATCH('произв. 1'!C104,КАТЕГОРИИ!$C$3:$C$34,1),1)</f>
        <v>2</v>
      </c>
    </row>
    <row r="105" spans="2:4" ht="17.25" customHeight="1">
      <c r="B105" s="9" t="s">
        <v>103</v>
      </c>
      <c r="C105" s="35">
        <v>289.83159999999998</v>
      </c>
      <c r="D105" s="47">
        <f>INDEX(КАТЕГОРИИ!$B$3:$C$34,MATCH('произв. 1'!C105,КАТЕГОРИИ!$C$3:$C$34,1),1)</f>
        <v>2</v>
      </c>
    </row>
    <row r="106" spans="2:4" ht="17.25" customHeight="1">
      <c r="B106" s="9" t="s">
        <v>75</v>
      </c>
      <c r="C106" s="35">
        <v>298.2568</v>
      </c>
      <c r="D106" s="47">
        <f>INDEX(КАТЕГОРИИ!$B$3:$C$34,MATCH('произв. 1'!C106,КАТЕГОРИИ!$C$3:$C$34,1),1)</f>
        <v>2</v>
      </c>
    </row>
    <row r="107" spans="2:4" ht="17.25" customHeight="1">
      <c r="B107" s="9" t="s">
        <v>104</v>
      </c>
      <c r="C107" s="35">
        <v>298.2568</v>
      </c>
      <c r="D107" s="47">
        <f>INDEX(КАТЕГОРИИ!$B$3:$C$34,MATCH('произв. 1'!C107,КАТЕГОРИИ!$C$3:$C$34,1),1)</f>
        <v>2</v>
      </c>
    </row>
    <row r="108" spans="2:4" ht="17.25" customHeight="1">
      <c r="B108" s="9" t="s">
        <v>105</v>
      </c>
      <c r="C108" s="35">
        <v>298.2568</v>
      </c>
      <c r="D108" s="47">
        <f>INDEX(КАТЕГОРИИ!$B$3:$C$34,MATCH('произв. 1'!C108,КАТЕГОРИИ!$C$3:$C$34,1),1)</f>
        <v>2</v>
      </c>
    </row>
    <row r="109" spans="2:4" ht="17.25" customHeight="1">
      <c r="B109" s="11" t="s">
        <v>106</v>
      </c>
      <c r="C109" s="35">
        <v>298.2568</v>
      </c>
      <c r="D109" s="47">
        <f>INDEX(КАТЕГОРИИ!$B$3:$C$34,MATCH('произв. 1'!C109,КАТЕГОРИИ!$C$3:$C$34,1),1)</f>
        <v>2</v>
      </c>
    </row>
    <row r="110" spans="2:4" ht="17.25" customHeight="1">
      <c r="B110" s="11" t="s">
        <v>107</v>
      </c>
      <c r="C110" s="35">
        <v>298.2568</v>
      </c>
      <c r="D110" s="47">
        <f>INDEX(КАТЕГОРИИ!$B$3:$C$34,MATCH('произв. 1'!C110,КАТЕГОРИИ!$C$3:$C$34,1),1)</f>
        <v>2</v>
      </c>
    </row>
    <row r="111" spans="2:4" ht="17.25" customHeight="1">
      <c r="B111" s="9" t="s">
        <v>108</v>
      </c>
      <c r="C111" s="35">
        <v>306.68200000000002</v>
      </c>
      <c r="D111" s="47">
        <f>INDEX(КАТЕГОРИИ!$B$3:$C$34,MATCH('произв. 1'!C111,КАТЕГОРИИ!$C$3:$C$34,1),1)</f>
        <v>3</v>
      </c>
    </row>
    <row r="112" spans="2:4" ht="17.25" customHeight="1">
      <c r="B112" s="9" t="s">
        <v>109</v>
      </c>
      <c r="C112" s="36">
        <v>298</v>
      </c>
      <c r="D112" s="47">
        <f>INDEX(КАТЕГОРИИ!$B$3:$C$34,MATCH('произв. 1'!C112,КАТЕГОРИИ!$C$3:$C$34,1),1)</f>
        <v>2</v>
      </c>
    </row>
    <row r="113" spans="2:4" ht="17.25" customHeight="1">
      <c r="B113" s="9" t="s">
        <v>110</v>
      </c>
      <c r="C113" s="36">
        <v>298</v>
      </c>
      <c r="D113" s="47">
        <f>INDEX(КАТЕГОРИИ!$B$3:$C$34,MATCH('произв. 1'!C113,КАТЕГОРИИ!$C$3:$C$34,1),1)</f>
        <v>2</v>
      </c>
    </row>
    <row r="114" spans="2:4" ht="17.25" customHeight="1">
      <c r="B114" s="9" t="s">
        <v>111</v>
      </c>
      <c r="C114" s="35">
        <v>306.68200000000002</v>
      </c>
      <c r="D114" s="47">
        <f>INDEX(КАТЕГОРИИ!$B$3:$C$34,MATCH('произв. 1'!C114,КАТЕГОРИИ!$C$3:$C$34,1),1)</f>
        <v>3</v>
      </c>
    </row>
    <row r="115" spans="2:4" ht="17.25" customHeight="1">
      <c r="B115" s="9" t="s">
        <v>112</v>
      </c>
      <c r="C115" s="36">
        <v>298</v>
      </c>
      <c r="D115" s="47">
        <f>INDEX(КАТЕГОРИИ!$B$3:$C$34,MATCH('произв. 1'!C115,КАТЕГОРИИ!$C$3:$C$34,1),1)</f>
        <v>2</v>
      </c>
    </row>
    <row r="116" spans="2:4" ht="17.25" customHeight="1">
      <c r="B116" s="9" t="s">
        <v>113</v>
      </c>
      <c r="C116" s="35">
        <v>315.10720000000003</v>
      </c>
      <c r="D116" s="47">
        <f>INDEX(КАТЕГОРИИ!$B$3:$C$34,MATCH('произв. 1'!C116,КАТЕГОРИИ!$C$3:$C$34,1),1)</f>
        <v>3</v>
      </c>
    </row>
    <row r="117" spans="2:4" ht="17.25" customHeight="1">
      <c r="B117" s="9" t="s">
        <v>114</v>
      </c>
      <c r="C117" s="35">
        <v>315.10720000000003</v>
      </c>
      <c r="D117" s="47">
        <f>INDEX(КАТЕГОРИИ!$B$3:$C$34,MATCH('произв. 1'!C117,КАТЕГОРИИ!$C$3:$C$34,1),1)</f>
        <v>3</v>
      </c>
    </row>
    <row r="118" spans="2:4" ht="17.25" customHeight="1">
      <c r="B118" s="9" t="s">
        <v>115</v>
      </c>
      <c r="C118" s="35">
        <v>323.5324</v>
      </c>
      <c r="D118" s="47">
        <f>INDEX(КАТЕГОРИИ!$B$3:$C$34,MATCH('произв. 1'!C118,КАТЕГОРИИ!$C$3:$C$34,1),1)</f>
        <v>3</v>
      </c>
    </row>
    <row r="119" spans="2:4" ht="17.25" customHeight="1">
      <c r="B119" s="9" t="s">
        <v>116</v>
      </c>
      <c r="C119" s="35">
        <v>331.95760000000001</v>
      </c>
      <c r="D119" s="47">
        <f>INDEX(КАТЕГОРИИ!$B$3:$C$34,MATCH('произв. 1'!C119,КАТЕГОРИИ!$C$3:$C$34,1),1)</f>
        <v>3</v>
      </c>
    </row>
    <row r="120" spans="2:4" ht="17.25" customHeight="1">
      <c r="B120" s="11" t="s">
        <v>117</v>
      </c>
      <c r="C120" s="35">
        <v>331.95760000000001</v>
      </c>
      <c r="D120" s="47">
        <f>INDEX(КАТЕГОРИИ!$B$3:$C$34,MATCH('произв. 1'!C120,КАТЕГОРИИ!$C$3:$C$34,1),1)</f>
        <v>3</v>
      </c>
    </row>
    <row r="121" spans="2:4" ht="17.25" customHeight="1">
      <c r="B121" s="11" t="s">
        <v>118</v>
      </c>
      <c r="C121" s="35">
        <v>331.95760000000001</v>
      </c>
      <c r="D121" s="47">
        <f>INDEX(КАТЕГОРИИ!$B$3:$C$34,MATCH('произв. 1'!C121,КАТЕГОРИИ!$C$3:$C$34,1),1)</f>
        <v>3</v>
      </c>
    </row>
    <row r="122" spans="2:4" ht="17.25" customHeight="1">
      <c r="B122" s="9" t="s">
        <v>119</v>
      </c>
      <c r="C122" s="35">
        <v>331.95760000000001</v>
      </c>
      <c r="D122" s="47">
        <f>INDEX(КАТЕГОРИИ!$B$3:$C$34,MATCH('произв. 1'!C122,КАТЕГОРИИ!$C$3:$C$34,1),1)</f>
        <v>3</v>
      </c>
    </row>
    <row r="123" spans="2:4" ht="17.25" customHeight="1">
      <c r="B123" s="9" t="s">
        <v>120</v>
      </c>
      <c r="C123" s="35">
        <v>348.80800000000005</v>
      </c>
      <c r="D123" s="47">
        <f>INDEX(КАТЕГОРИИ!$B$3:$C$34,MATCH('произв. 1'!C123,КАТЕГОРИИ!$C$3:$C$34,1),1)</f>
        <v>4</v>
      </c>
    </row>
    <row r="124" spans="2:4" ht="17.25" customHeight="1">
      <c r="B124" s="11" t="s">
        <v>121</v>
      </c>
      <c r="C124" s="35">
        <v>348.80800000000005</v>
      </c>
      <c r="D124" s="47">
        <f>INDEX(КАТЕГОРИИ!$B$3:$C$34,MATCH('произв. 1'!C124,КАТЕГОРИИ!$C$3:$C$34,1),1)</f>
        <v>4</v>
      </c>
    </row>
    <row r="125" spans="2:4" ht="17.25" customHeight="1">
      <c r="B125" s="9" t="s">
        <v>122</v>
      </c>
      <c r="C125" s="35">
        <v>377.6</v>
      </c>
      <c r="D125" s="47">
        <f>INDEX(КАТЕГОРИИ!$B$3:$C$34,MATCH('произв. 1'!C125,КАТЕГОРИИ!$C$3:$C$34,1),1)</f>
        <v>4</v>
      </c>
    </row>
    <row r="126" spans="2:4" ht="17.25" customHeight="1">
      <c r="B126" s="9" t="s">
        <v>123</v>
      </c>
      <c r="C126" s="35">
        <v>382.50880000000001</v>
      </c>
      <c r="D126" s="47">
        <f>INDEX(КАТЕГОРИИ!$B$3:$C$34,MATCH('произв. 1'!C126,КАТЕГОРИИ!$C$3:$C$34,1),1)</f>
        <v>5</v>
      </c>
    </row>
    <row r="127" spans="2:4" ht="17.25" customHeight="1">
      <c r="B127" s="9" t="s">
        <v>124</v>
      </c>
      <c r="C127" s="35">
        <v>416.20960000000002</v>
      </c>
      <c r="D127" s="47">
        <f>INDEX(КАТЕГОРИИ!$B$3:$C$34,MATCH('произв. 1'!C127,КАТЕГОРИИ!$C$3:$C$34,1),1)</f>
        <v>5</v>
      </c>
    </row>
    <row r="128" spans="2:4" ht="17.25" customHeight="1">
      <c r="B128" s="9" t="s">
        <v>125</v>
      </c>
      <c r="C128" s="35">
        <v>433.06</v>
      </c>
      <c r="D128" s="47">
        <f>INDEX(КАТЕГОРИИ!$B$3:$C$34,MATCH('произв. 1'!C128,КАТЕГОРИИ!$C$3:$C$34,1),1)</f>
        <v>6</v>
      </c>
    </row>
    <row r="129" spans="2:4" ht="17.25" customHeight="1">
      <c r="B129" s="9" t="s">
        <v>126</v>
      </c>
      <c r="C129" s="35">
        <v>433.06</v>
      </c>
      <c r="D129" s="47">
        <f>INDEX(КАТЕГОРИИ!$B$3:$C$34,MATCH('произв. 1'!C129,КАТЕГОРИИ!$C$3:$C$34,1),1)</f>
        <v>6</v>
      </c>
    </row>
    <row r="130" spans="2:4" ht="17.25" customHeight="1">
      <c r="B130" s="9" t="s">
        <v>127</v>
      </c>
      <c r="C130" s="35">
        <v>475.18600000000004</v>
      </c>
      <c r="D130" s="47">
        <f>INDEX(КАТЕГОРИИ!$B$3:$C$34,MATCH('произв. 1'!C130,КАТЕГОРИИ!$C$3:$C$34,1),1)</f>
        <v>7</v>
      </c>
    </row>
    <row r="131" spans="2:4" ht="17.25" customHeight="1">
      <c r="B131" s="9" t="s">
        <v>128</v>
      </c>
      <c r="C131" s="35">
        <v>475.18600000000004</v>
      </c>
      <c r="D131" s="47">
        <f>INDEX(КАТЕГОРИИ!$B$3:$C$34,MATCH('произв. 1'!C131,КАТЕГОРИИ!$C$3:$C$34,1),1)</f>
        <v>7</v>
      </c>
    </row>
    <row r="132" spans="2:4" ht="17.25" customHeight="1">
      <c r="B132" s="9" t="s">
        <v>129</v>
      </c>
      <c r="C132" s="35">
        <v>475.18600000000004</v>
      </c>
      <c r="D132" s="47">
        <f>INDEX(КАТЕГОРИИ!$B$3:$C$34,MATCH('произв. 1'!C132,КАТЕГОРИИ!$C$3:$C$34,1),1)</f>
        <v>7</v>
      </c>
    </row>
    <row r="133" spans="2:4" ht="17.25" customHeight="1">
      <c r="B133" s="9" t="s">
        <v>130</v>
      </c>
      <c r="C133" s="35">
        <v>475.18600000000004</v>
      </c>
      <c r="D133" s="47">
        <f>INDEX(КАТЕГОРИИ!$B$3:$C$34,MATCH('произв. 1'!C133,КАТЕГОРИИ!$C$3:$C$34,1),1)</f>
        <v>7</v>
      </c>
    </row>
    <row r="134" spans="2:4" ht="17.25" customHeight="1">
      <c r="B134" s="9" t="s">
        <v>131</v>
      </c>
      <c r="C134" s="36">
        <v>598</v>
      </c>
      <c r="D134" s="47">
        <f>INDEX(КАТЕГОРИИ!$B$3:$C$34,MATCH('произв. 1'!C134,КАТЕГОРИИ!$C$3:$C$34,1),1)</f>
        <v>10</v>
      </c>
    </row>
    <row r="135" spans="2:4" ht="17.25" customHeight="1">
      <c r="B135" s="9" t="s">
        <v>132</v>
      </c>
      <c r="C135" s="36">
        <v>598</v>
      </c>
      <c r="D135" s="47">
        <f>INDEX(КАТЕГОРИИ!$B$3:$C$34,MATCH('произв. 1'!C135,КАТЕГОРИИ!$C$3:$C$34,1),1)</f>
        <v>10</v>
      </c>
    </row>
    <row r="136" spans="2:4" ht="17.25" customHeight="1">
      <c r="B136" s="9" t="s">
        <v>133</v>
      </c>
      <c r="C136" s="35">
        <v>685.81600000000003</v>
      </c>
      <c r="D136" s="47">
        <f>INDEX(КАТЕГОРИИ!$B$3:$C$34,MATCH('произв. 1'!C136,КАТЕГОРИИ!$C$3:$C$34,1),1)</f>
        <v>12</v>
      </c>
    </row>
    <row r="137" spans="2:4" ht="17.25" customHeight="1">
      <c r="B137" s="9" t="s">
        <v>134</v>
      </c>
      <c r="C137" s="35">
        <v>770.06799999999998</v>
      </c>
      <c r="D137" s="47">
        <f>INDEX(КАТЕГОРИИ!$B$3:$C$34,MATCH('произв. 1'!C137,КАТЕГОРИИ!$C$3:$C$34,1),1)</f>
        <v>14</v>
      </c>
    </row>
    <row r="138" spans="2:4" ht="17.25" customHeight="1">
      <c r="B138" s="9" t="s">
        <v>135</v>
      </c>
      <c r="C138" s="35">
        <v>770.06799999999998</v>
      </c>
      <c r="D138" s="47">
        <f>INDEX(КАТЕГОРИИ!$B$3:$C$34,MATCH('произв. 1'!C138,КАТЕГОРИИ!$C$3:$C$34,1),1)</f>
        <v>14</v>
      </c>
    </row>
    <row r="139" spans="2:4" ht="17.25" customHeight="1">
      <c r="B139" s="9" t="s">
        <v>136</v>
      </c>
      <c r="C139" s="35">
        <v>854.31999999999994</v>
      </c>
      <c r="D139" s="47">
        <f>INDEX(КАТЕГОРИИ!$B$3:$C$34,MATCH('произв. 1'!C139,КАТЕГОРИИ!$C$3:$C$34,1),1)</f>
        <v>16</v>
      </c>
    </row>
    <row r="140" spans="2:4" ht="17.25" customHeight="1">
      <c r="D140" s="48"/>
    </row>
    <row r="141" spans="2:4" ht="17.25" customHeight="1">
      <c r="B141" s="7" t="s">
        <v>253</v>
      </c>
      <c r="D141" s="48"/>
    </row>
    <row r="142" spans="2:4" ht="17.25" customHeight="1" thickBot="1">
      <c r="D142" s="48"/>
    </row>
    <row r="143" spans="2:4" ht="17.25" customHeight="1">
      <c r="B143" s="33" t="s">
        <v>0</v>
      </c>
      <c r="C143" s="34" t="s">
        <v>250</v>
      </c>
      <c r="D143" s="49" t="s">
        <v>254</v>
      </c>
    </row>
    <row r="144" spans="2:4" ht="17.25" customHeight="1">
      <c r="B144" s="45" t="s">
        <v>64</v>
      </c>
      <c r="C144" s="35"/>
      <c r="D144" s="47"/>
    </row>
    <row r="145" spans="2:4" ht="17.25" customHeight="1">
      <c r="B145" s="9" t="s">
        <v>65</v>
      </c>
      <c r="C145" s="35">
        <v>822.87</v>
      </c>
      <c r="D145" s="47">
        <f>INDEX(КАТЕГОРИИ!$B$38:$C$47,MATCH('произв. 1'!C145,КАТЕГОРИИ!$C$38:$C$47,1),1)</f>
        <v>7</v>
      </c>
    </row>
    <row r="146" spans="2:4" ht="17.25" customHeight="1">
      <c r="B146" s="9" t="s">
        <v>66</v>
      </c>
      <c r="C146" s="35">
        <v>822.87</v>
      </c>
      <c r="D146" s="47">
        <f>INDEX(КАТЕГОРИИ!$B$38:$C$47,MATCH('произв. 1'!C146,КАТЕГОРИИ!$C$38:$C$47,1),1)</f>
        <v>7</v>
      </c>
    </row>
    <row r="147" spans="2:4" ht="17.25" customHeight="1">
      <c r="B147" s="9" t="s">
        <v>67</v>
      </c>
      <c r="C147" s="35">
        <v>822.87</v>
      </c>
      <c r="D147" s="47">
        <f>INDEX(КАТЕГОРИИ!$B$38:$C$47,MATCH('произв. 1'!C147,КАТЕГОРИИ!$C$38:$C$47,1),1)</f>
        <v>7</v>
      </c>
    </row>
    <row r="148" spans="2:4" ht="17.25" customHeight="1">
      <c r="B148" s="9" t="s">
        <v>68</v>
      </c>
      <c r="C148" s="35">
        <v>822.87</v>
      </c>
      <c r="D148" s="47">
        <f>INDEX(КАТЕГОРИИ!$B$38:$C$47,MATCH('произв. 1'!C148,КАТЕГОРИИ!$C$38:$C$47,1),1)</f>
        <v>7</v>
      </c>
    </row>
    <row r="149" spans="2:4" ht="17.25" customHeight="1">
      <c r="B149" s="45" t="s">
        <v>69</v>
      </c>
      <c r="C149" s="35"/>
      <c r="D149" s="47"/>
    </row>
    <row r="150" spans="2:4" ht="17.25" customHeight="1">
      <c r="B150" s="9" t="s">
        <v>70</v>
      </c>
      <c r="C150" s="35">
        <v>1039.3499999999999</v>
      </c>
      <c r="D150" s="47">
        <f>INDEX(КАТЕГОРИИ!$B$38:$C$47,MATCH('произв. 1'!C150,КАТЕГОРИИ!$C$38:$C$47,1),1)</f>
        <v>9</v>
      </c>
    </row>
    <row r="151" spans="2:4" ht="17.25" customHeight="1">
      <c r="B151" s="45" t="s">
        <v>71</v>
      </c>
      <c r="C151" s="35"/>
      <c r="D151" s="47"/>
    </row>
    <row r="152" spans="2:4" ht="17.25" customHeight="1">
      <c r="B152" s="9" t="s">
        <v>72</v>
      </c>
      <c r="C152" s="36">
        <v>458</v>
      </c>
      <c r="D152" s="47">
        <f>INDEX(КАТЕГОРИИ!$B$38:$C$47,MATCH('произв. 1'!C152,КАТЕГОРИИ!$C$38:$C$47,1),1)</f>
        <v>3</v>
      </c>
    </row>
    <row r="153" spans="2:4" ht="17.25" customHeight="1">
      <c r="B153" s="9" t="s">
        <v>73</v>
      </c>
      <c r="C153" s="35">
        <v>377</v>
      </c>
      <c r="D153" s="47">
        <f>INDEX(КАТЕГОРИИ!$B$38:$C$47,MATCH('произв. 1'!C153,КАТЕГОРИИ!$C$38:$C$47,1),1)</f>
        <v>2</v>
      </c>
    </row>
    <row r="154" spans="2:4" ht="17.25" customHeight="1">
      <c r="B154" s="9" t="s">
        <v>74</v>
      </c>
      <c r="C154" s="35">
        <v>266.68</v>
      </c>
      <c r="D154" s="47">
        <f>INDEX(КАТЕГОРИИ!$B$38:$C$47,MATCH('произв. 1'!C154,КАТЕГОРИИ!$C$38:$C$47,1),1)</f>
        <v>1</v>
      </c>
    </row>
    <row r="155" spans="2:4" ht="17.25" customHeight="1">
      <c r="B155" s="9" t="s">
        <v>75</v>
      </c>
      <c r="C155" s="36">
        <v>298</v>
      </c>
      <c r="D155" s="47">
        <f>INDEX(КАТЕГОРИИ!$B$38:$C$47,MATCH('произв. 1'!C155,КАТЕГОРИИ!$C$38:$C$47,1),1)</f>
        <v>1</v>
      </c>
    </row>
    <row r="156" spans="2:4" ht="17.25" customHeight="1">
      <c r="B156" s="9" t="s">
        <v>76</v>
      </c>
      <c r="C156" s="36">
        <v>378</v>
      </c>
      <c r="D156" s="47">
        <f>INDEX(КАТЕГОРИИ!$B$38:$C$47,MATCH('произв. 1'!C156,КАТЕГОРИИ!$C$38:$C$47,1),1)</f>
        <v>2</v>
      </c>
    </row>
    <row r="157" spans="2:4" ht="17.25" customHeight="1">
      <c r="B157" s="9" t="s">
        <v>77</v>
      </c>
      <c r="C157" s="36">
        <v>498</v>
      </c>
      <c r="D157" s="47">
        <f>INDEX(КАТЕГОРИИ!$B$38:$C$47,MATCH('произв. 1'!C157,КАТЕГОРИИ!$C$38:$C$47,1),1)</f>
        <v>3</v>
      </c>
    </row>
    <row r="158" spans="2:4" ht="17.25" customHeight="1">
      <c r="B158" s="9" t="s">
        <v>78</v>
      </c>
      <c r="C158" s="36">
        <v>298</v>
      </c>
      <c r="D158" s="47">
        <f>INDEX(КАТЕГОРИИ!$B$38:$C$47,MATCH('произв. 1'!C158,КАТЕГОРИИ!$C$38:$C$47,1),1)</f>
        <v>1</v>
      </c>
    </row>
    <row r="159" spans="2:4" ht="17.25" customHeight="1">
      <c r="B159" s="9" t="s">
        <v>79</v>
      </c>
      <c r="C159" s="35">
        <v>377</v>
      </c>
      <c r="D159" s="47">
        <f>INDEX(КАТЕГОРИИ!$B$38:$C$47,MATCH('произв. 1'!C159,КАТЕГОРИИ!$C$38:$C$47,1),1)</f>
        <v>2</v>
      </c>
    </row>
    <row r="160" spans="2:4" ht="17.25" customHeight="1">
      <c r="B160" s="9" t="s">
        <v>80</v>
      </c>
      <c r="C160" s="36">
        <v>298</v>
      </c>
      <c r="D160" s="47">
        <f>INDEX(КАТЕГОРИИ!$B$38:$C$47,MATCH('произв. 1'!C160,КАТЕГОРИИ!$C$38:$C$47,1),1)</f>
        <v>1</v>
      </c>
    </row>
    <row r="161" spans="2:4" ht="17.25" customHeight="1">
      <c r="B161" s="9" t="s">
        <v>81</v>
      </c>
      <c r="C161" s="35">
        <v>327.18</v>
      </c>
      <c r="D161" s="47">
        <f>INDEX(КАТЕГОРИИ!$B$38:$C$47,MATCH('произв. 1'!C161,КАТЕГОРИИ!$C$38:$C$47,1),1)</f>
        <v>2</v>
      </c>
    </row>
    <row r="162" spans="2:4" ht="17.25" customHeight="1">
      <c r="B162" s="9" t="s">
        <v>82</v>
      </c>
      <c r="C162" s="35">
        <v>615.6</v>
      </c>
      <c r="D162" s="47">
        <f>INDEX(КАТЕГОРИИ!$B$38:$C$47,MATCH('произв. 1'!C162,КАТЕГОРИИ!$C$38:$C$47,1),1)</f>
        <v>5</v>
      </c>
    </row>
    <row r="163" spans="2:4" ht="17.25" customHeight="1">
      <c r="B163" s="9" t="s">
        <v>83</v>
      </c>
      <c r="C163" s="35">
        <v>634.98</v>
      </c>
      <c r="D163" s="47">
        <f>INDEX(КАТЕГОРИИ!$B$38:$C$47,MATCH('произв. 1'!C163,КАТЕГОРИИ!$C$38:$C$47,1),1)</f>
        <v>5</v>
      </c>
    </row>
  </sheetData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8"/>
  <sheetViews>
    <sheetView tabSelected="1" topLeftCell="A11" zoomScale="130" zoomScaleNormal="130" zoomScalePageLayoutView="130" workbookViewId="0">
      <selection activeCell="E11" sqref="E11"/>
    </sheetView>
  </sheetViews>
  <sheetFormatPr baseColWidth="10" defaultColWidth="8.83203125" defaultRowHeight="21.75" customHeight="1" x14ac:dyDescent="0"/>
  <cols>
    <col min="1" max="1" width="4.5" style="14" customWidth="1"/>
    <col min="2" max="2" width="54.33203125" style="31" customWidth="1"/>
    <col min="3" max="3" width="8.1640625" style="44" customWidth="1"/>
    <col min="4" max="4" width="23.6640625" style="32" customWidth="1"/>
    <col min="5" max="16384" width="8.83203125" style="14"/>
  </cols>
  <sheetData>
    <row r="2" spans="2:4" ht="21.75" customHeight="1">
      <c r="B2" s="12" t="s">
        <v>140</v>
      </c>
      <c r="C2" s="37" t="s">
        <v>250</v>
      </c>
      <c r="D2" s="13" t="s">
        <v>251</v>
      </c>
    </row>
    <row r="3" spans="2:4" ht="21.75" customHeight="1">
      <c r="B3" s="15" t="s">
        <v>141</v>
      </c>
      <c r="C3" s="38"/>
      <c r="D3" s="16"/>
    </row>
    <row r="4" spans="2:4" ht="21.75" customHeight="1">
      <c r="B4" s="17" t="s">
        <v>52</v>
      </c>
      <c r="C4" s="39">
        <v>278.12</v>
      </c>
      <c r="D4" s="18">
        <f>INDEX(КАТЕГОРИИ!$B$38:$C$47,MATCH(произв.2!C4,КАТЕГОРИИ!$C$38:$C$47,1),1)</f>
        <v>1</v>
      </c>
    </row>
    <row r="5" spans="2:4" ht="21.75" customHeight="1">
      <c r="B5" s="19" t="s">
        <v>142</v>
      </c>
      <c r="C5" s="39">
        <v>289.68</v>
      </c>
      <c r="D5" s="30">
        <f>INDEX(КАТЕГОРИИ!$B$38:$C$47,MATCH(произв.2!C5,КАТЕГОРИИ!$C$38:$C$47,1),1)</f>
        <v>1</v>
      </c>
    </row>
    <row r="6" spans="2:4" ht="21.75" customHeight="1">
      <c r="B6" s="20" t="s">
        <v>51</v>
      </c>
      <c r="C6" s="37">
        <v>300</v>
      </c>
      <c r="D6" s="30">
        <f>INDEX(КАТЕГОРИИ!$B$38:$C$47,MATCH(произв.2!C6,КАТЕГОРИИ!$C$38:$C$47,1),1)</f>
        <v>1</v>
      </c>
    </row>
    <row r="7" spans="2:4" ht="21.75" customHeight="1">
      <c r="B7" s="21" t="s">
        <v>143</v>
      </c>
      <c r="C7" s="37">
        <v>304.64000000000004</v>
      </c>
      <c r="D7" s="30">
        <f>INDEX(КАТЕГОРИИ!$B$38:$C$47,MATCH(произв.2!C7,КАТЕГОРИИ!$C$38:$C$47,1),1)</f>
        <v>2</v>
      </c>
    </row>
    <row r="8" spans="2:4" ht="21.75" customHeight="1">
      <c r="B8" s="19" t="s">
        <v>144</v>
      </c>
      <c r="C8" s="39">
        <v>316.20000000000005</v>
      </c>
      <c r="D8" s="30">
        <f>INDEX(КАТЕГОРИИ!$B$38:$C$47,MATCH(произв.2!C8,КАТЕГОРИИ!$C$38:$C$47,1),1)</f>
        <v>2</v>
      </c>
    </row>
    <row r="9" spans="2:4" ht="21.75" customHeight="1">
      <c r="B9" s="21" t="s">
        <v>145</v>
      </c>
      <c r="C9" s="37">
        <v>319.60000000000002</v>
      </c>
      <c r="D9" s="30">
        <f>INDEX(КАТЕГОРИИ!$B$38:$C$47,MATCH(произв.2!C9,КАТЕГОРИИ!$C$38:$C$47,1),1)</f>
        <v>2</v>
      </c>
    </row>
    <row r="10" spans="2:4" ht="21.75" customHeight="1">
      <c r="B10" s="21" t="s">
        <v>146</v>
      </c>
      <c r="C10" s="37">
        <v>327.76</v>
      </c>
      <c r="D10" s="30">
        <f>INDEX(КАТЕГОРИИ!$B$38:$C$47,MATCH(произв.2!C10,КАТЕГОРИИ!$C$38:$C$47,1),1)</f>
        <v>2</v>
      </c>
    </row>
    <row r="11" spans="2:4" ht="21.75" customHeight="1">
      <c r="B11" s="21" t="s">
        <v>147</v>
      </c>
      <c r="C11" s="37">
        <v>361.76</v>
      </c>
      <c r="D11" s="30">
        <f>INDEX(КАТЕГОРИИ!$B$38:$C$47,MATCH(произв.2!C11,КАТЕГОРИИ!$C$38:$C$47,1),1)</f>
        <v>2</v>
      </c>
    </row>
    <row r="12" spans="2:4" ht="21.75" customHeight="1">
      <c r="B12" s="21" t="s">
        <v>148</v>
      </c>
      <c r="C12" s="37">
        <v>442</v>
      </c>
      <c r="D12" s="30">
        <f>INDEX(КАТЕГОРИИ!$B$38:$C$47,MATCH(произв.2!C12,КАТЕГОРИИ!$C$38:$C$47,1),1)</f>
        <v>3</v>
      </c>
    </row>
    <row r="13" spans="2:4" ht="21.75" customHeight="1">
      <c r="B13" s="21" t="s">
        <v>149</v>
      </c>
      <c r="C13" s="37">
        <v>514.07999999999993</v>
      </c>
      <c r="D13" s="30">
        <f>INDEX(КАТЕГОРИИ!$B$38:$C$47,MATCH(произв.2!C13,КАТЕГОРИИ!$C$38:$C$47,1),1)</f>
        <v>4</v>
      </c>
    </row>
    <row r="14" spans="2:4" ht="21.75" customHeight="1">
      <c r="B14" s="21" t="s">
        <v>150</v>
      </c>
      <c r="C14" s="37">
        <v>537.20000000000005</v>
      </c>
      <c r="D14" s="30">
        <f>INDEX(КАТЕГОРИИ!$B$38:$C$47,MATCH(произв.2!C14,КАТЕГОРИИ!$C$38:$C$47,1),1)</f>
        <v>4</v>
      </c>
    </row>
    <row r="15" spans="2:4" ht="21.75" customHeight="1">
      <c r="B15" s="21" t="s">
        <v>151</v>
      </c>
      <c r="C15" s="37">
        <v>374</v>
      </c>
      <c r="D15" s="30">
        <f>INDEX(КАТЕГОРИИ!$B$38:$C$47,MATCH(произв.2!C15,КАТЕГОРИИ!$C$38:$C$47,1),1)</f>
        <v>2</v>
      </c>
    </row>
    <row r="16" spans="2:4" ht="21.75" customHeight="1">
      <c r="B16" s="21" t="s">
        <v>152</v>
      </c>
      <c r="C16" s="37">
        <v>544.67999999999995</v>
      </c>
      <c r="D16" s="30">
        <f>INDEX(КАТЕГОРИИ!$B$38:$C$47,MATCH(произв.2!C16,КАТЕГОРИИ!$C$38:$C$47,1),1)</f>
        <v>4</v>
      </c>
    </row>
    <row r="17" spans="2:4" ht="21.75" customHeight="1">
      <c r="B17" s="22" t="s">
        <v>153</v>
      </c>
      <c r="C17" s="40">
        <v>548.08000000000004</v>
      </c>
      <c r="D17" s="30">
        <f>INDEX(КАТЕГОРИИ!$B$38:$C$47,MATCH(произв.2!C17,КАТЕГОРИИ!$C$38:$C$47,1),1)</f>
        <v>4</v>
      </c>
    </row>
    <row r="18" spans="2:4" ht="21.75" customHeight="1">
      <c r="B18" s="19" t="s">
        <v>154</v>
      </c>
      <c r="C18" s="39">
        <v>598.40000000000009</v>
      </c>
      <c r="D18" s="30">
        <f>INDEX(КАТЕГОРИИ!$B$38:$C$47,MATCH(произв.2!C18,КАТЕГОРИИ!$C$38:$C$47,1),1)</f>
        <v>4</v>
      </c>
    </row>
    <row r="19" spans="2:4" ht="21.75" customHeight="1">
      <c r="B19" s="19" t="s">
        <v>155</v>
      </c>
      <c r="C19" s="39">
        <v>598.40000000000009</v>
      </c>
      <c r="D19" s="30">
        <f>INDEX(КАТЕГОРИИ!$B$38:$C$47,MATCH(произв.2!C19,КАТЕГОРИИ!$C$38:$C$47,1),1)</f>
        <v>4</v>
      </c>
    </row>
    <row r="20" spans="2:4" ht="21.75" customHeight="1">
      <c r="B20" s="15" t="s">
        <v>156</v>
      </c>
      <c r="C20" s="38"/>
      <c r="D20" s="30"/>
    </row>
    <row r="21" spans="2:4" ht="21.75" customHeight="1">
      <c r="B21" s="19" t="s">
        <v>157</v>
      </c>
      <c r="C21" s="39">
        <v>270</v>
      </c>
      <c r="D21" s="30">
        <f>INDEX(КАТЕГОРИИ!$B$38:$C$47,MATCH(произв.2!C21,КАТЕГОРИИ!$C$38:$C$47,1),1)</f>
        <v>1</v>
      </c>
    </row>
    <row r="22" spans="2:4" ht="21.75" customHeight="1">
      <c r="B22" s="19" t="s">
        <v>158</v>
      </c>
      <c r="C22" s="39">
        <v>370</v>
      </c>
      <c r="D22" s="30">
        <f>INDEX(КАТЕГОРИИ!$B$38:$C$47,MATCH(произв.2!C22,КАТЕГОРИИ!$C$38:$C$47,1),1)</f>
        <v>2</v>
      </c>
    </row>
    <row r="23" spans="2:4" ht="21.75" customHeight="1">
      <c r="B23" s="15" t="s">
        <v>159</v>
      </c>
      <c r="C23" s="38"/>
      <c r="D23" s="30"/>
    </row>
    <row r="24" spans="2:4" ht="21.75" customHeight="1">
      <c r="B24" s="19" t="s">
        <v>160</v>
      </c>
      <c r="C24" s="39">
        <v>426.35999999999996</v>
      </c>
      <c r="D24" s="30">
        <f>INDEX(КАТЕГОРИИ!$B$38:$C$47,MATCH(произв.2!C24,КАТЕГОРИИ!$C$38:$C$47,1),1)</f>
        <v>3</v>
      </c>
    </row>
    <row r="25" spans="2:4" ht="21.75" customHeight="1">
      <c r="B25" s="19" t="s">
        <v>161</v>
      </c>
      <c r="C25" s="39">
        <v>471.24</v>
      </c>
      <c r="D25" s="30">
        <f>INDEX(КАТЕГОРИИ!$B$38:$C$47,MATCH(произв.2!C25,КАТЕГОРИИ!$C$38:$C$47,1),1)</f>
        <v>3</v>
      </c>
    </row>
    <row r="26" spans="2:4" ht="21.75" customHeight="1">
      <c r="B26" s="19" t="s">
        <v>162</v>
      </c>
      <c r="C26" s="39">
        <v>467.84</v>
      </c>
      <c r="D26" s="30">
        <f>INDEX(КАТЕГОРИИ!$B$38:$C$47,MATCH(произв.2!C26,КАТЕГОРИИ!$C$38:$C$47,1),1)</f>
        <v>3</v>
      </c>
    </row>
    <row r="27" spans="2:4" ht="21.75" customHeight="1">
      <c r="B27" s="19" t="s">
        <v>163</v>
      </c>
      <c r="C27" s="39">
        <v>478.72</v>
      </c>
      <c r="D27" s="30">
        <f>INDEX(КАТЕГОРИИ!$B$38:$C$47,MATCH(произв.2!C27,КАТЕГОРИИ!$C$38:$C$47,1),1)</f>
        <v>3</v>
      </c>
    </row>
    <row r="28" spans="2:4" ht="21.75" customHeight="1">
      <c r="B28" s="19" t="s">
        <v>164</v>
      </c>
      <c r="C28" s="39">
        <v>557.59999999999991</v>
      </c>
      <c r="D28" s="30">
        <f>INDEX(КАТЕГОРИИ!$B$38:$C$47,MATCH(произв.2!C28,КАТЕГОРИИ!$C$38:$C$47,1),1)</f>
        <v>4</v>
      </c>
    </row>
    <row r="29" spans="2:4" ht="21.75" customHeight="1">
      <c r="B29" s="19" t="s">
        <v>165</v>
      </c>
      <c r="C29" s="39">
        <v>516.12</v>
      </c>
      <c r="D29" s="30">
        <f>INDEX(КАТЕГОРИИ!$B$38:$C$47,MATCH(произв.2!C29,КАТЕГОРИИ!$C$38:$C$47,1),1)</f>
        <v>4</v>
      </c>
    </row>
    <row r="30" spans="2:4" ht="21.75" customHeight="1">
      <c r="B30" s="21" t="s">
        <v>166</v>
      </c>
      <c r="C30" s="37">
        <v>538.55999999999995</v>
      </c>
      <c r="D30" s="30">
        <f>INDEX(КАТЕГОРИИ!$B$38:$C$47,MATCH(произв.2!C30,КАТЕГОРИИ!$C$38:$C$47,1),1)</f>
        <v>4</v>
      </c>
    </row>
    <row r="31" spans="2:4" ht="21.75" customHeight="1">
      <c r="B31" s="21" t="s">
        <v>167</v>
      </c>
      <c r="C31" s="37">
        <v>568.48</v>
      </c>
      <c r="D31" s="30">
        <f>INDEX(КАТЕГОРИИ!$B$38:$C$47,MATCH(произв.2!C31,КАТЕГОРИИ!$C$38:$C$47,1),1)</f>
        <v>4</v>
      </c>
    </row>
    <row r="32" spans="2:4" ht="21.75" customHeight="1">
      <c r="B32" s="21" t="s">
        <v>168</v>
      </c>
      <c r="C32" s="37">
        <v>673.2</v>
      </c>
      <c r="D32" s="30">
        <f>INDEX(КАТЕГОРИИ!$B$38:$C$47,MATCH(произв.2!C32,КАТЕГОРИИ!$C$38:$C$47,1),1)</f>
        <v>5</v>
      </c>
    </row>
    <row r="33" spans="2:4" ht="21.75" customHeight="1">
      <c r="B33" s="21" t="s">
        <v>169</v>
      </c>
      <c r="C33" s="37">
        <v>680</v>
      </c>
      <c r="D33" s="30">
        <f>INDEX(КАТЕГОРИИ!$B$38:$C$47,MATCH(произв.2!C33,КАТЕГОРИИ!$C$38:$C$47,1),1)</f>
        <v>5</v>
      </c>
    </row>
    <row r="34" spans="2:4" ht="21.75" customHeight="1">
      <c r="B34" s="21" t="s">
        <v>170</v>
      </c>
      <c r="C34" s="37">
        <v>744.59999999999991</v>
      </c>
      <c r="D34" s="30">
        <f>INDEX(КАТЕГОРИИ!$B$38:$C$47,MATCH(произв.2!C34,КАТЕГОРИИ!$C$38:$C$47,1),1)</f>
        <v>6</v>
      </c>
    </row>
    <row r="35" spans="2:4" ht="21.75" customHeight="1">
      <c r="B35" s="21" t="s">
        <v>171</v>
      </c>
      <c r="C35" s="37">
        <v>718.08</v>
      </c>
      <c r="D35" s="30">
        <f>INDEX(КАТЕГОРИИ!$B$38:$C$47,MATCH(произв.2!C35,КАТЕГОРИИ!$C$38:$C$47,1),1)</f>
        <v>6</v>
      </c>
    </row>
    <row r="36" spans="2:4" ht="21.75" customHeight="1">
      <c r="B36" s="19" t="s">
        <v>172</v>
      </c>
      <c r="C36" s="39">
        <v>755.48</v>
      </c>
      <c r="D36" s="30">
        <f>INDEX(КАТЕГОРИИ!$B$38:$C$47,MATCH(произв.2!C36,КАТЕГОРИИ!$C$38:$C$47,1),1)</f>
        <v>6</v>
      </c>
    </row>
    <row r="37" spans="2:4" ht="21.75" customHeight="1">
      <c r="B37" s="21" t="s">
        <v>173</v>
      </c>
      <c r="C37" s="37">
        <v>969</v>
      </c>
      <c r="D37" s="30">
        <f>INDEX(КАТЕГОРИИ!$B$38:$C$47,MATCH(произв.2!C37,КАТЕГОРИИ!$C$38:$C$47,1),1)</f>
        <v>8</v>
      </c>
    </row>
    <row r="38" spans="2:4" ht="21.75" customHeight="1">
      <c r="B38" s="23" t="s">
        <v>174</v>
      </c>
      <c r="C38" s="41"/>
      <c r="D38" s="30"/>
    </row>
    <row r="39" spans="2:4" ht="21.75" customHeight="1">
      <c r="B39" s="19" t="s">
        <v>175</v>
      </c>
      <c r="C39" s="39">
        <v>224.39999999999998</v>
      </c>
      <c r="D39" s="30">
        <f>INDEX(КАТЕГОРИИ!$B$38:$C$47,MATCH(произв.2!C39,КАТЕГОРИИ!$C$38:$C$47,1),1)</f>
        <v>1</v>
      </c>
    </row>
    <row r="40" spans="2:4" ht="21.75" customHeight="1">
      <c r="B40" s="17" t="s">
        <v>176</v>
      </c>
      <c r="C40" s="39">
        <v>224.39999999999998</v>
      </c>
      <c r="D40" s="30">
        <f>INDEX(КАТЕГОРИИ!$B$38:$C$47,MATCH(произв.2!C40,КАТЕГОРИИ!$C$38:$C$47,1),1)</f>
        <v>1</v>
      </c>
    </row>
    <row r="41" spans="2:4" ht="21.75" customHeight="1">
      <c r="B41" s="20" t="s">
        <v>177</v>
      </c>
      <c r="C41" s="37">
        <v>224.39999999999998</v>
      </c>
      <c r="D41" s="30">
        <f>INDEX(КАТЕГОРИИ!$B$38:$C$47,MATCH(произв.2!C41,КАТЕГОРИИ!$C$38:$C$47,1),1)</f>
        <v>1</v>
      </c>
    </row>
    <row r="42" spans="2:4" ht="21.75" customHeight="1">
      <c r="B42" s="17" t="s">
        <v>178</v>
      </c>
      <c r="C42" s="39">
        <v>272</v>
      </c>
      <c r="D42" s="30">
        <f>INDEX(КАТЕГОРИИ!$B$38:$C$47,MATCH(произв.2!C42,КАТЕГОРИИ!$C$38:$C$47,1),1)</f>
        <v>1</v>
      </c>
    </row>
    <row r="43" spans="2:4" ht="21.75" customHeight="1">
      <c r="B43" s="21" t="s">
        <v>179</v>
      </c>
      <c r="C43" s="37">
        <v>376.72</v>
      </c>
      <c r="D43" s="30">
        <f>INDEX(КАТЕГОРИИ!$B$38:$C$47,MATCH(произв.2!C43,КАТЕГОРИИ!$C$38:$C$47,1),1)</f>
        <v>2</v>
      </c>
    </row>
    <row r="44" spans="2:4" ht="21.75" customHeight="1">
      <c r="B44" s="19" t="s">
        <v>180</v>
      </c>
      <c r="C44" s="39">
        <v>378.08</v>
      </c>
      <c r="D44" s="30">
        <f>INDEX(КАТЕГОРИИ!$B$38:$C$47,MATCH(произв.2!C44,КАТЕГОРИИ!$C$38:$C$47,1),1)</f>
        <v>2</v>
      </c>
    </row>
    <row r="45" spans="2:4" ht="21.75" customHeight="1">
      <c r="B45" s="21" t="s">
        <v>181</v>
      </c>
      <c r="C45" s="37">
        <v>388.96</v>
      </c>
      <c r="D45" s="30">
        <f>INDEX(КАТЕГОРИИ!$B$38:$C$47,MATCH(произв.2!C45,КАТЕГОРИИ!$C$38:$C$47,1),1)</f>
        <v>2</v>
      </c>
    </row>
    <row r="46" spans="2:4" ht="21.75" customHeight="1">
      <c r="B46" s="21" t="s">
        <v>182</v>
      </c>
      <c r="C46" s="37">
        <v>448.79999999999995</v>
      </c>
      <c r="D46" s="30">
        <f>INDEX(КАТЕГОРИИ!$B$38:$C$47,MATCH(произв.2!C46,КАТЕГОРИИ!$C$38:$C$47,1),1)</f>
        <v>3</v>
      </c>
    </row>
    <row r="47" spans="2:4" ht="21.75" customHeight="1">
      <c r="B47" s="21" t="s">
        <v>183</v>
      </c>
      <c r="C47" s="37">
        <v>475.32</v>
      </c>
      <c r="D47" s="30">
        <f>INDEX(КАТЕГОРИИ!$B$38:$C$47,MATCH(произв.2!C47,КАТЕГОРИИ!$C$38:$C$47,1),1)</f>
        <v>3</v>
      </c>
    </row>
    <row r="48" spans="2:4" ht="21.75" customHeight="1">
      <c r="B48" s="21" t="s">
        <v>184</v>
      </c>
      <c r="C48" s="37">
        <v>613.36</v>
      </c>
      <c r="D48" s="30">
        <f>INDEX(КАТЕГОРИИ!$B$38:$C$47,MATCH(произв.2!C48,КАТЕГОРИИ!$C$38:$C$47,1),1)</f>
        <v>5</v>
      </c>
    </row>
    <row r="49" spans="2:4" ht="21.75" customHeight="1">
      <c r="B49" s="21" t="s">
        <v>185</v>
      </c>
      <c r="C49" s="37">
        <v>650.76</v>
      </c>
      <c r="D49" s="30">
        <f>INDEX(КАТЕГОРИИ!$B$38:$C$47,MATCH(произв.2!C49,КАТЕГОРИИ!$C$38:$C$47,1),1)</f>
        <v>5</v>
      </c>
    </row>
    <row r="50" spans="2:4" ht="21.75" customHeight="1">
      <c r="B50" s="21" t="s">
        <v>186</v>
      </c>
      <c r="C50" s="37">
        <v>748</v>
      </c>
      <c r="D50" s="30">
        <f>INDEX(КАТЕГОРИИ!$B$38:$C$47,MATCH(произв.2!C50,КАТЕГОРИИ!$C$38:$C$47,1),1)</f>
        <v>6</v>
      </c>
    </row>
    <row r="51" spans="2:4" ht="21.75" customHeight="1">
      <c r="B51" s="21" t="s">
        <v>187</v>
      </c>
      <c r="C51" s="37">
        <v>804.44</v>
      </c>
      <c r="D51" s="30">
        <f>INDEX(КАТЕГОРИИ!$B$38:$C$47,MATCH(произв.2!C51,КАТЕГОРИИ!$C$38:$C$47,1),1)</f>
        <v>7</v>
      </c>
    </row>
    <row r="52" spans="2:4" ht="21.75" customHeight="1">
      <c r="B52" s="19" t="s">
        <v>188</v>
      </c>
      <c r="C52" s="39">
        <v>822.8</v>
      </c>
      <c r="D52" s="30">
        <f>INDEX(КАТЕГОРИИ!$B$38:$C$47,MATCH(произв.2!C52,КАТЕГОРИИ!$C$38:$C$47,1),1)</f>
        <v>7</v>
      </c>
    </row>
    <row r="53" spans="2:4" ht="21.75" customHeight="1">
      <c r="B53" s="24" t="s">
        <v>189</v>
      </c>
      <c r="C53" s="42"/>
      <c r="D53" s="30"/>
    </row>
    <row r="54" spans="2:4" ht="21.75" customHeight="1">
      <c r="B54" s="17" t="s">
        <v>190</v>
      </c>
      <c r="C54" s="39">
        <v>258.39999999999998</v>
      </c>
      <c r="D54" s="30">
        <f>INDEX(КАТЕГОРИИ!$B$38:$C$47,MATCH(произв.2!C54,КАТЕГОРИИ!$C$38:$C$47,1),1)</f>
        <v>1</v>
      </c>
    </row>
    <row r="55" spans="2:4" ht="21.75" customHeight="1">
      <c r="B55" s="19" t="s">
        <v>191</v>
      </c>
      <c r="C55" s="39">
        <v>441.32</v>
      </c>
      <c r="D55" s="30">
        <f>INDEX(КАТЕГОРИИ!$B$38:$C$47,MATCH(произв.2!C55,КАТЕГОРИИ!$C$38:$C$47,1),1)</f>
        <v>3</v>
      </c>
    </row>
    <row r="56" spans="2:4" ht="21.75" customHeight="1">
      <c r="B56" s="19" t="s">
        <v>192</v>
      </c>
      <c r="C56" s="39">
        <v>568.48</v>
      </c>
      <c r="D56" s="30">
        <f>INDEX(КАТЕГОРИИ!$B$38:$C$47,MATCH(произв.2!C56,КАТЕГОРИИ!$C$38:$C$47,1),1)</f>
        <v>4</v>
      </c>
    </row>
    <row r="57" spans="2:4" ht="21.75" customHeight="1">
      <c r="B57" s="25" t="s">
        <v>193</v>
      </c>
      <c r="C57" s="42"/>
      <c r="D57" s="30"/>
    </row>
    <row r="58" spans="2:4" ht="21.75" customHeight="1">
      <c r="B58" s="26" t="s">
        <v>255</v>
      </c>
      <c r="C58" s="38">
        <v>293.08</v>
      </c>
      <c r="D58" s="30">
        <f>INDEX(КАТЕГОРИИ!$B$38:$C$47,MATCH(произв.2!C58,КАТЕГОРИИ!$C$38:$C$47,1),1)</f>
        <v>1</v>
      </c>
    </row>
    <row r="59" spans="2:4" ht="21.75" customHeight="1">
      <c r="B59" s="27" t="s">
        <v>256</v>
      </c>
      <c r="C59" s="41">
        <v>331.16</v>
      </c>
      <c r="D59" s="30">
        <f>INDEX(КАТЕГОРИИ!$B$38:$C$47,MATCH(произв.2!C59,КАТЕГОРИИ!$C$38:$C$47,1),1)</f>
        <v>2</v>
      </c>
    </row>
    <row r="60" spans="2:4" ht="21.75" customHeight="1">
      <c r="B60" s="25" t="s">
        <v>194</v>
      </c>
      <c r="C60" s="42"/>
      <c r="D60" s="30"/>
    </row>
    <row r="61" spans="2:4" ht="21.75" customHeight="1">
      <c r="B61" s="17" t="s">
        <v>195</v>
      </c>
      <c r="C61" s="39">
        <v>217.60000000000002</v>
      </c>
      <c r="D61" s="30">
        <f>INDEX(КАТЕГОРИИ!$B$38:$C$47,MATCH(произв.2!C61,КАТЕГОРИИ!$C$38:$C$47,1),1)</f>
        <v>1</v>
      </c>
    </row>
    <row r="62" spans="2:4" ht="21.75" customHeight="1">
      <c r="B62" s="20" t="s">
        <v>196</v>
      </c>
      <c r="C62" s="37">
        <v>342.72</v>
      </c>
      <c r="D62" s="30">
        <f>INDEX(КАТЕГОРИИ!$B$38:$C$47,MATCH(произв.2!C62,КАТЕГОРИИ!$C$38:$C$47,1),1)</f>
        <v>2</v>
      </c>
    </row>
    <row r="63" spans="2:4" ht="21.75" customHeight="1">
      <c r="B63" s="19" t="s">
        <v>197</v>
      </c>
      <c r="C63" s="39">
        <v>342.72</v>
      </c>
      <c r="D63" s="30">
        <f>INDEX(КАТЕГОРИИ!$B$38:$C$47,MATCH(произв.2!C63,КАТЕГОРИИ!$C$38:$C$47,1),1)</f>
        <v>2</v>
      </c>
    </row>
    <row r="64" spans="2:4" ht="21.75" customHeight="1">
      <c r="B64" s="19" t="s">
        <v>198</v>
      </c>
      <c r="C64" s="39">
        <v>350.20000000000005</v>
      </c>
      <c r="D64" s="30">
        <f>INDEX(КАТЕГОРИИ!$B$38:$C$47,MATCH(произв.2!C64,КАТЕГОРИИ!$C$38:$C$47,1),1)</f>
        <v>2</v>
      </c>
    </row>
    <row r="65" spans="2:4" ht="21.75" customHeight="1">
      <c r="B65" s="19" t="s">
        <v>199</v>
      </c>
      <c r="C65" s="39">
        <v>365.84</v>
      </c>
      <c r="D65" s="30">
        <f>INDEX(КАТЕГОРИИ!$B$38:$C$47,MATCH(произв.2!C65,КАТЕГОРИИ!$C$38:$C$47,1),1)</f>
        <v>2</v>
      </c>
    </row>
    <row r="66" spans="2:4" ht="21.75" customHeight="1">
      <c r="B66" s="19" t="s">
        <v>200</v>
      </c>
      <c r="C66" s="39">
        <v>365.84</v>
      </c>
      <c r="D66" s="30">
        <f>INDEX(КАТЕГОРИИ!$B$38:$C$47,MATCH(произв.2!C66,КАТЕГОРИИ!$C$38:$C$47,1),1)</f>
        <v>2</v>
      </c>
    </row>
    <row r="67" spans="2:4" ht="21.75" customHeight="1">
      <c r="B67" s="17" t="s">
        <v>201</v>
      </c>
      <c r="C67" s="39">
        <v>373.32</v>
      </c>
      <c r="D67" s="30">
        <f>INDEX(КАТЕГОРИИ!$B$38:$C$47,MATCH(произв.2!C67,КАТЕГОРИИ!$C$38:$C$47,1),1)</f>
        <v>2</v>
      </c>
    </row>
    <row r="68" spans="2:4" ht="21.75" customHeight="1">
      <c r="B68" s="19" t="s">
        <v>202</v>
      </c>
      <c r="C68" s="39">
        <v>373.32</v>
      </c>
      <c r="D68" s="30">
        <f>INDEX(КАТЕГОРИИ!$B$38:$C$47,MATCH(произв.2!C68,КАТЕГОРИИ!$C$38:$C$47,1),1)</f>
        <v>2</v>
      </c>
    </row>
    <row r="69" spans="2:4" ht="21.75" customHeight="1">
      <c r="B69" s="19" t="s">
        <v>203</v>
      </c>
      <c r="C69" s="39">
        <v>319.60000000000002</v>
      </c>
      <c r="D69" s="30">
        <f>INDEX(КАТЕГОРИИ!$B$38:$C$47,MATCH(произв.2!C69,КАТЕГОРИИ!$C$38:$C$47,1),1)</f>
        <v>2</v>
      </c>
    </row>
    <row r="70" spans="2:4" ht="21.75" customHeight="1">
      <c r="B70" s="21" t="s">
        <v>204</v>
      </c>
      <c r="C70" s="37">
        <v>411.4</v>
      </c>
      <c r="D70" s="30">
        <f>INDEX(КАТЕГОРИИ!$B$38:$C$47,MATCH(произв.2!C70,КАТЕГОРИИ!$C$38:$C$47,1),1)</f>
        <v>3</v>
      </c>
    </row>
    <row r="71" spans="2:4" ht="21.75" customHeight="1">
      <c r="B71" s="20" t="s">
        <v>205</v>
      </c>
      <c r="C71" s="37">
        <v>418.88</v>
      </c>
      <c r="D71" s="30">
        <f>INDEX(КАТЕГОРИИ!$B$38:$C$47,MATCH(произв.2!C71,КАТЕГОРИИ!$C$38:$C$47,1),1)</f>
        <v>3</v>
      </c>
    </row>
    <row r="72" spans="2:4" ht="21.75" customHeight="1">
      <c r="B72" s="20" t="s">
        <v>206</v>
      </c>
      <c r="C72" s="37">
        <v>342.72</v>
      </c>
      <c r="D72" s="30">
        <f>INDEX(КАТЕГОРИИ!$B$38:$C$47,MATCH(произв.2!C72,КАТЕГОРИИ!$C$38:$C$47,1),1)</f>
        <v>2</v>
      </c>
    </row>
    <row r="73" spans="2:4" ht="21.75" customHeight="1">
      <c r="B73" s="19" t="s">
        <v>207</v>
      </c>
      <c r="C73" s="39">
        <v>497.76</v>
      </c>
      <c r="D73" s="30">
        <f>INDEX(КАТЕГОРИИ!$B$38:$C$47,MATCH(произв.2!C73,КАТЕГОРИИ!$C$38:$C$47,1),1)</f>
        <v>3</v>
      </c>
    </row>
    <row r="74" spans="2:4" ht="21.75" customHeight="1">
      <c r="B74" s="19" t="s">
        <v>208</v>
      </c>
      <c r="C74" s="39">
        <v>516.12</v>
      </c>
      <c r="D74" s="30">
        <f>INDEX(КАТЕГОРИИ!$B$38:$C$47,MATCH(произв.2!C74,КАТЕГОРИИ!$C$38:$C$47,1),1)</f>
        <v>4</v>
      </c>
    </row>
    <row r="75" spans="2:4" ht="21.75" customHeight="1">
      <c r="B75" s="19" t="s">
        <v>257</v>
      </c>
      <c r="C75" s="39">
        <v>575.96</v>
      </c>
      <c r="D75" s="30">
        <f>INDEX(КАТЕГОРИИ!$B$38:$C$47,MATCH(произв.2!C75,КАТЕГОРИИ!$C$38:$C$47,1),1)</f>
        <v>4</v>
      </c>
    </row>
    <row r="76" spans="2:4" ht="21.75" customHeight="1">
      <c r="B76" s="19" t="s">
        <v>209</v>
      </c>
      <c r="C76" s="39">
        <v>598.40000000000009</v>
      </c>
      <c r="D76" s="30">
        <f>INDEX(КАТЕГОРИИ!$B$38:$C$47,MATCH(произв.2!C76,КАТЕГОРИИ!$C$38:$C$47,1),1)</f>
        <v>4</v>
      </c>
    </row>
    <row r="77" spans="2:4" ht="21.75" customHeight="1">
      <c r="B77" s="19" t="s">
        <v>210</v>
      </c>
      <c r="C77" s="39">
        <v>920.04</v>
      </c>
      <c r="D77" s="30">
        <f>INDEX(КАТЕГОРИИ!$B$38:$C$47,MATCH(произв.2!C77,КАТЕГОРИИ!$C$38:$C$47,1),1)</f>
        <v>8</v>
      </c>
    </row>
    <row r="78" spans="2:4" ht="21.75" customHeight="1">
      <c r="B78" s="23" t="s">
        <v>211</v>
      </c>
      <c r="C78" s="41"/>
      <c r="D78" s="30"/>
    </row>
    <row r="79" spans="2:4" ht="21.75" customHeight="1">
      <c r="B79" s="28" t="s">
        <v>212</v>
      </c>
      <c r="C79" s="43">
        <v>224.39999999999998</v>
      </c>
      <c r="D79" s="30">
        <f>INDEX(КАТЕГОРИИ!$B$38:$C$47,MATCH(произв.2!C79,КАТЕГОРИИ!$C$38:$C$47,1),1)</f>
        <v>1</v>
      </c>
    </row>
    <row r="80" spans="2:4" ht="21.75" customHeight="1">
      <c r="B80" s="20" t="s">
        <v>258</v>
      </c>
      <c r="C80" s="37">
        <v>309.39999999999998</v>
      </c>
      <c r="D80" s="30">
        <f>INDEX(КАТЕГОРИИ!$B$38:$C$47,MATCH(произв.2!C80,КАТЕГОРИИ!$C$38:$C$47,1),1)</f>
        <v>2</v>
      </c>
    </row>
    <row r="81" spans="2:4" ht="21.75" customHeight="1">
      <c r="B81" s="15" t="s">
        <v>213</v>
      </c>
      <c r="C81" s="38"/>
      <c r="D81" s="30"/>
    </row>
    <row r="82" spans="2:4" ht="21.75" customHeight="1">
      <c r="B82" s="29" t="s">
        <v>259</v>
      </c>
      <c r="C82" s="50">
        <v>338.64000000000004</v>
      </c>
      <c r="D82" s="30">
        <f>INDEX(КАТЕГОРИИ!$B$38:$C$47,MATCH(произв.2!C82,КАТЕГОРИИ!$C$38:$C$47,1),1)</f>
        <v>2</v>
      </c>
    </row>
    <row r="83" spans="2:4" ht="21.75" customHeight="1">
      <c r="B83" s="19" t="s">
        <v>214</v>
      </c>
      <c r="C83" s="39">
        <v>278.12</v>
      </c>
      <c r="D83" s="30">
        <f>INDEX(КАТЕГОРИИ!$B$38:$C$47,MATCH(произв.2!C83,КАТЕГОРИИ!$C$38:$C$47,1),1)</f>
        <v>1</v>
      </c>
    </row>
    <row r="84" spans="2:4" ht="21.75" customHeight="1">
      <c r="B84" s="19" t="s">
        <v>215</v>
      </c>
      <c r="C84" s="39">
        <v>293.08</v>
      </c>
      <c r="D84" s="30">
        <f>INDEX(КАТЕГОРИИ!$B$38:$C$47,MATCH(произв.2!C84,КАТЕГОРИИ!$C$38:$C$47,1),1)</f>
        <v>1</v>
      </c>
    </row>
    <row r="85" spans="2:4" ht="21.75" customHeight="1">
      <c r="B85" s="17" t="s">
        <v>216</v>
      </c>
      <c r="C85" s="39">
        <v>357.68</v>
      </c>
      <c r="D85" s="30">
        <f>INDEX(КАТЕГОРИИ!$B$38:$C$47,MATCH(произв.2!C85,КАТЕГОРИИ!$C$38:$C$47,1),1)</f>
        <v>2</v>
      </c>
    </row>
    <row r="86" spans="2:4" ht="21.75" customHeight="1">
      <c r="B86" s="21" t="s">
        <v>217</v>
      </c>
      <c r="C86" s="37">
        <v>365.84</v>
      </c>
      <c r="D86" s="30">
        <f>INDEX(КАТЕГОРИИ!$B$38:$C$47,MATCH(произв.2!C86,КАТЕГОРИИ!$C$38:$C$47,1),1)</f>
        <v>2</v>
      </c>
    </row>
    <row r="87" spans="2:4" ht="21.75" customHeight="1">
      <c r="B87" s="19" t="s">
        <v>218</v>
      </c>
      <c r="C87" s="39">
        <v>411.4</v>
      </c>
      <c r="D87" s="30">
        <f>INDEX(КАТЕГОРИИ!$B$38:$C$47,MATCH(произв.2!C87,КАТЕГОРИИ!$C$38:$C$47,1),1)</f>
        <v>3</v>
      </c>
    </row>
    <row r="88" spans="2:4" ht="21.75" customHeight="1">
      <c r="B88" s="21" t="s">
        <v>219</v>
      </c>
      <c r="C88" s="37">
        <v>467.84</v>
      </c>
      <c r="D88" s="30">
        <f>INDEX(КАТЕГОРИИ!$B$38:$C$47,MATCH(произв.2!C88,КАТЕГОРИИ!$C$38:$C$47,1),1)</f>
        <v>3</v>
      </c>
    </row>
    <row r="89" spans="2:4" ht="21.75" customHeight="1">
      <c r="B89" s="21" t="s">
        <v>220</v>
      </c>
      <c r="C89" s="37">
        <v>501.16</v>
      </c>
      <c r="D89" s="30">
        <f>INDEX(КАТЕГОРИИ!$B$38:$C$47,MATCH(произв.2!C89,КАТЕГОРИИ!$C$38:$C$47,1),1)</f>
        <v>4</v>
      </c>
    </row>
    <row r="90" spans="2:4" ht="21.75" customHeight="1">
      <c r="B90" s="21" t="s">
        <v>221</v>
      </c>
      <c r="C90" s="37">
        <v>665.71999999999991</v>
      </c>
      <c r="D90" s="30">
        <f>INDEX(КАТЕГОРИИ!$B$38:$C$47,MATCH(произв.2!C90,КАТЕГОРИИ!$C$38:$C$47,1),1)</f>
        <v>5</v>
      </c>
    </row>
    <row r="91" spans="2:4" ht="21.75" customHeight="1">
      <c r="B91" s="21" t="s">
        <v>222</v>
      </c>
      <c r="C91" s="37">
        <v>665.71999999999991</v>
      </c>
      <c r="D91" s="30">
        <f>INDEX(КАТЕГОРИИ!$B$38:$C$47,MATCH(произв.2!C91,КАТЕГОРИИ!$C$38:$C$47,1),1)</f>
        <v>5</v>
      </c>
    </row>
    <row r="92" spans="2:4" ht="21.75" customHeight="1">
      <c r="B92" s="21" t="s">
        <v>223</v>
      </c>
      <c r="C92" s="37">
        <v>680</v>
      </c>
      <c r="D92" s="30">
        <f>INDEX(КАТЕГОРИИ!$B$38:$C$47,MATCH(произв.2!C92,КАТЕГОРИИ!$C$38:$C$47,1),1)</f>
        <v>5</v>
      </c>
    </row>
    <row r="93" spans="2:4" ht="21.75" customHeight="1">
      <c r="B93" s="21" t="s">
        <v>224</v>
      </c>
      <c r="C93" s="37">
        <v>692.24</v>
      </c>
      <c r="D93" s="30">
        <f>INDEX(КАТЕГОРИИ!$B$38:$C$47,MATCH(произв.2!C93,КАТЕГОРИИ!$C$38:$C$47,1),1)</f>
        <v>5</v>
      </c>
    </row>
    <row r="94" spans="2:4" ht="21.75" customHeight="1">
      <c r="B94" s="21" t="s">
        <v>225</v>
      </c>
      <c r="C94" s="37">
        <v>737.12</v>
      </c>
      <c r="D94" s="30">
        <f>INDEX(КАТЕГОРИИ!$B$38:$C$47,MATCH(произв.2!C94,КАТЕГОРИИ!$C$38:$C$47,1),1)</f>
        <v>6</v>
      </c>
    </row>
    <row r="95" spans="2:4" ht="21.75" customHeight="1">
      <c r="B95" s="21" t="s">
        <v>226</v>
      </c>
      <c r="C95" s="37">
        <v>740.52</v>
      </c>
      <c r="D95" s="30">
        <f>INDEX(КАТЕГОРИИ!$B$38:$C$47,MATCH(произв.2!C95,КАТЕГОРИИ!$C$38:$C$47,1),1)</f>
        <v>6</v>
      </c>
    </row>
    <row r="96" spans="2:4" ht="21.75" customHeight="1">
      <c r="B96" s="21" t="s">
        <v>227</v>
      </c>
      <c r="C96" s="37">
        <v>744.59999999999991</v>
      </c>
      <c r="D96" s="30">
        <f>INDEX(КАТЕГОРИИ!$B$38:$C$47,MATCH(произв.2!C96,КАТЕГОРИИ!$C$38:$C$47,1),1)</f>
        <v>6</v>
      </c>
    </row>
    <row r="97" spans="2:4" ht="21.75" customHeight="1">
      <c r="B97" s="21" t="s">
        <v>228</v>
      </c>
      <c r="C97" s="37">
        <v>748</v>
      </c>
      <c r="D97" s="30">
        <f>INDEX(КАТЕГОРИИ!$B$38:$C$47,MATCH(произв.2!C97,КАТЕГОРИИ!$C$38:$C$47,1),1)</f>
        <v>6</v>
      </c>
    </row>
    <row r="98" spans="2:4" ht="21.75" customHeight="1">
      <c r="B98" s="21" t="s">
        <v>229</v>
      </c>
      <c r="C98" s="37">
        <v>755.48</v>
      </c>
      <c r="D98" s="30">
        <f>INDEX(КАТЕГОРИИ!$B$38:$C$47,MATCH(произв.2!C98,КАТЕГОРИИ!$C$38:$C$47,1),1)</f>
        <v>6</v>
      </c>
    </row>
    <row r="99" spans="2:4" ht="21.75" customHeight="1">
      <c r="B99" s="21" t="s">
        <v>230</v>
      </c>
      <c r="C99" s="37">
        <v>804.44</v>
      </c>
      <c r="D99" s="30">
        <f>INDEX(КАТЕГОРИИ!$B$38:$C$47,MATCH(произв.2!C99,КАТЕГОРИИ!$C$38:$C$47,1),1)</f>
        <v>7</v>
      </c>
    </row>
    <row r="100" spans="2:4" ht="21.75" customHeight="1">
      <c r="B100" s="21" t="s">
        <v>231</v>
      </c>
      <c r="C100" s="37">
        <v>815.32</v>
      </c>
      <c r="D100" s="30">
        <f>INDEX(КАТЕГОРИИ!$B$38:$C$47,MATCH(произв.2!C100,КАТЕГОРИИ!$C$38:$C$47,1),1)</f>
        <v>7</v>
      </c>
    </row>
    <row r="101" spans="2:4" ht="21.75" customHeight="1">
      <c r="B101" s="19" t="s">
        <v>232</v>
      </c>
      <c r="C101" s="39">
        <v>905.08</v>
      </c>
      <c r="D101" s="30">
        <f>INDEX(КАТЕГОРИИ!$B$38:$C$47,MATCH(произв.2!C101,КАТЕГОРИИ!$C$38:$C$47,1),1)</f>
        <v>8</v>
      </c>
    </row>
    <row r="102" spans="2:4" ht="21.75" customHeight="1">
      <c r="B102" s="19" t="s">
        <v>233</v>
      </c>
      <c r="C102" s="39">
        <v>1279.08</v>
      </c>
      <c r="D102" s="30">
        <f>INDEX(КАТЕГОРИИ!$B$38:$C$47,MATCH(произв.2!C102,КАТЕГОРИИ!$C$38:$C$47,1),1)</f>
        <v>10</v>
      </c>
    </row>
    <row r="103" spans="2:4" ht="21.75" customHeight="1">
      <c r="B103" s="19" t="s">
        <v>234</v>
      </c>
      <c r="C103" s="39">
        <v>300.56</v>
      </c>
      <c r="D103" s="30">
        <f>INDEX(КАТЕГОРИИ!$B$38:$C$47,MATCH(произв.2!C103,КАТЕГОРИИ!$C$38:$C$47,1),1)</f>
        <v>1</v>
      </c>
    </row>
    <row r="104" spans="2:4" ht="21.75" customHeight="1">
      <c r="B104" s="19" t="s">
        <v>235</v>
      </c>
      <c r="C104" s="39">
        <v>300.56</v>
      </c>
      <c r="D104" s="30">
        <f>INDEX(КАТЕГОРИИ!$B$38:$C$47,MATCH(произв.2!C104,КАТЕГОРИИ!$C$38:$C$47,1),1)</f>
        <v>1</v>
      </c>
    </row>
    <row r="105" spans="2:4" ht="21.75" customHeight="1">
      <c r="B105" s="19" t="s">
        <v>236</v>
      </c>
      <c r="C105" s="39">
        <v>342.72</v>
      </c>
      <c r="D105" s="30">
        <f>INDEX(КАТЕГОРИИ!$B$38:$C$47,MATCH(произв.2!C105,КАТЕГОРИИ!$C$38:$C$47,1),1)</f>
        <v>2</v>
      </c>
    </row>
    <row r="106" spans="2:4" ht="21.75" customHeight="1">
      <c r="B106" s="19" t="s">
        <v>237</v>
      </c>
      <c r="C106" s="39">
        <v>350.20000000000005</v>
      </c>
      <c r="D106" s="30">
        <f>INDEX(КАТЕГОРИИ!$B$38:$C$47,MATCH(произв.2!C106,КАТЕГОРИИ!$C$38:$C$47,1),1)</f>
        <v>2</v>
      </c>
    </row>
    <row r="107" spans="2:4" ht="21.75" customHeight="1">
      <c r="B107" s="19" t="s">
        <v>238</v>
      </c>
      <c r="C107" s="39">
        <v>369.24</v>
      </c>
      <c r="D107" s="30">
        <f>INDEX(КАТЕГОРИИ!$B$38:$C$47,MATCH(произв.2!C107,КАТЕГОРИИ!$C$38:$C$47,1),1)</f>
        <v>2</v>
      </c>
    </row>
    <row r="108" spans="2:4" ht="21.75" customHeight="1">
      <c r="B108" s="19" t="s">
        <v>239</v>
      </c>
      <c r="C108" s="39">
        <v>415.48</v>
      </c>
      <c r="D108" s="30">
        <f>INDEX(КАТЕГОРИИ!$B$38:$C$47,MATCH(произв.2!C108,КАТЕГОРИИ!$C$38:$C$47,1),1)</f>
        <v>3</v>
      </c>
    </row>
    <row r="109" spans="2:4" ht="21.75" customHeight="1">
      <c r="B109" s="21" t="s">
        <v>240</v>
      </c>
      <c r="C109" s="37">
        <v>441.32</v>
      </c>
      <c r="D109" s="30">
        <f>INDEX(КАТЕГОРИИ!$B$38:$C$47,MATCH(произв.2!C109,КАТЕГОРИИ!$C$38:$C$47,1),1)</f>
        <v>3</v>
      </c>
    </row>
    <row r="110" spans="2:4" ht="21.75" customHeight="1">
      <c r="B110" s="21" t="s">
        <v>241</v>
      </c>
      <c r="C110" s="37">
        <v>463.76</v>
      </c>
      <c r="D110" s="30">
        <f>INDEX(КАТЕГОРИИ!$B$38:$C$47,MATCH(произв.2!C110,КАТЕГОРИИ!$C$38:$C$47,1),1)</f>
        <v>3</v>
      </c>
    </row>
    <row r="111" spans="2:4" ht="21.75" customHeight="1">
      <c r="B111" s="21" t="s">
        <v>242</v>
      </c>
      <c r="C111" s="37">
        <v>467.84</v>
      </c>
      <c r="D111" s="30">
        <f>INDEX(КАТЕГОРИИ!$B$38:$C$47,MATCH(произв.2!C111,КАТЕГОРИИ!$C$38:$C$47,1),1)</f>
        <v>3</v>
      </c>
    </row>
    <row r="112" spans="2:4" ht="21.75" customHeight="1">
      <c r="B112" s="21" t="s">
        <v>243</v>
      </c>
      <c r="C112" s="37">
        <v>531.07999999999993</v>
      </c>
      <c r="D112" s="30">
        <f>INDEX(КАТЕГОРИИ!$B$38:$C$47,MATCH(произв.2!C112,КАТЕГОРИИ!$C$38:$C$47,1),1)</f>
        <v>4</v>
      </c>
    </row>
    <row r="113" spans="2:4" ht="21.75" customHeight="1">
      <c r="B113" s="21" t="s">
        <v>244</v>
      </c>
      <c r="C113" s="37">
        <v>565.08000000000004</v>
      </c>
      <c r="D113" s="30">
        <f>INDEX(КАТЕГОРИИ!$B$38:$C$47,MATCH(произв.2!C113,КАТЕГОРИИ!$C$38:$C$47,1),1)</f>
        <v>4</v>
      </c>
    </row>
    <row r="114" spans="2:4" ht="21.75" customHeight="1">
      <c r="B114" s="21" t="s">
        <v>245</v>
      </c>
      <c r="C114" s="37">
        <v>583.44000000000005</v>
      </c>
      <c r="D114" s="30">
        <f>INDEX(КАТЕГОРИИ!$B$38:$C$47,MATCH(произв.2!C114,КАТЕГОРИИ!$C$38:$C$47,1),1)</f>
        <v>4</v>
      </c>
    </row>
    <row r="115" spans="2:4" ht="21.75" customHeight="1">
      <c r="B115" s="21" t="s">
        <v>246</v>
      </c>
      <c r="C115" s="37">
        <v>707.2</v>
      </c>
      <c r="D115" s="30">
        <f>INDEX(КАТЕГОРИИ!$B$38:$C$47,MATCH(произв.2!C115,КАТЕГОРИИ!$C$38:$C$47,1),1)</f>
        <v>6</v>
      </c>
    </row>
    <row r="116" spans="2:4" ht="21.75" customHeight="1">
      <c r="B116" s="19" t="s">
        <v>247</v>
      </c>
      <c r="C116" s="39">
        <v>718.08</v>
      </c>
      <c r="D116" s="30">
        <f>INDEX(КАТЕГОРИИ!$B$38:$C$47,MATCH(произв.2!C116,КАТЕГОРИИ!$C$38:$C$47,1),1)</f>
        <v>6</v>
      </c>
    </row>
    <row r="117" spans="2:4" ht="21.75" customHeight="1">
      <c r="B117" s="19" t="s">
        <v>248</v>
      </c>
      <c r="C117" s="39">
        <v>822.8</v>
      </c>
      <c r="D117" s="30">
        <f>INDEX(КАТЕГОРИИ!$B$38:$C$47,MATCH(произв.2!C117,КАТЕГОРИИ!$C$38:$C$47,1),1)</f>
        <v>7</v>
      </c>
    </row>
    <row r="118" spans="2:4" ht="21.75" customHeight="1">
      <c r="B118" s="19" t="s">
        <v>249</v>
      </c>
      <c r="C118" s="39">
        <v>785.40000000000009</v>
      </c>
      <c r="D118" s="30">
        <f>INDEX(КАТЕГОРИИ!$B$38:$C$47,MATCH(произв.2!C118,КАТЕГОРИИ!$C$38:$C$47,1),1)</f>
        <v>6</v>
      </c>
    </row>
  </sheetData>
  <pageMargins left="0.7" right="0.7" top="0.75" bottom="0.75" header="0.3" footer="0.3"/>
  <pageSetup paperSize="9" orientation="portrait" horizontalDpi="180" verticalDpi="18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7"/>
  <sheetViews>
    <sheetView workbookViewId="0">
      <selection activeCell="B41" sqref="B41:D41"/>
    </sheetView>
  </sheetViews>
  <sheetFormatPr baseColWidth="10" defaultColWidth="8.83203125" defaultRowHeight="14" x14ac:dyDescent="0"/>
  <cols>
    <col min="1" max="1" width="3" customWidth="1"/>
    <col min="2" max="4" width="18.1640625" customWidth="1"/>
  </cols>
  <sheetData>
    <row r="2" spans="2:4">
      <c r="B2" s="1" t="s">
        <v>137</v>
      </c>
      <c r="C2" s="1" t="s">
        <v>138</v>
      </c>
      <c r="D2" s="1" t="s">
        <v>139</v>
      </c>
    </row>
    <row r="3" spans="2:4">
      <c r="B3" s="2">
        <v>1</v>
      </c>
      <c r="C3" s="3">
        <v>220</v>
      </c>
      <c r="D3" s="3">
        <v>260</v>
      </c>
    </row>
    <row r="4" spans="2:4">
      <c r="B4" s="2">
        <v>2</v>
      </c>
      <c r="C4" s="3">
        <v>261</v>
      </c>
      <c r="D4" s="3">
        <v>300</v>
      </c>
    </row>
    <row r="5" spans="2:4">
      <c r="B5" s="2">
        <v>3</v>
      </c>
      <c r="C5" s="3">
        <f>D4+1</f>
        <v>301</v>
      </c>
      <c r="D5" s="3">
        <f>D4-D3+D4</f>
        <v>340</v>
      </c>
    </row>
    <row r="6" spans="2:4">
      <c r="B6" s="2">
        <v>4</v>
      </c>
      <c r="C6" s="3">
        <f t="shared" ref="C6:C34" si="0">D5+1</f>
        <v>341</v>
      </c>
      <c r="D6" s="3">
        <f t="shared" ref="D6:D34" si="1">D5-D4+D5</f>
        <v>380</v>
      </c>
    </row>
    <row r="7" spans="2:4">
      <c r="B7" s="2">
        <v>5</v>
      </c>
      <c r="C7" s="3">
        <f t="shared" si="0"/>
        <v>381</v>
      </c>
      <c r="D7" s="3">
        <f t="shared" si="1"/>
        <v>420</v>
      </c>
    </row>
    <row r="8" spans="2:4">
      <c r="B8" s="2">
        <v>6</v>
      </c>
      <c r="C8" s="3">
        <f t="shared" si="0"/>
        <v>421</v>
      </c>
      <c r="D8" s="3">
        <f t="shared" si="1"/>
        <v>460</v>
      </c>
    </row>
    <row r="9" spans="2:4">
      <c r="B9" s="2">
        <v>7</v>
      </c>
      <c r="C9" s="3">
        <f t="shared" si="0"/>
        <v>461</v>
      </c>
      <c r="D9" s="3">
        <f t="shared" si="1"/>
        <v>500</v>
      </c>
    </row>
    <row r="10" spans="2:4">
      <c r="B10" s="2">
        <v>8</v>
      </c>
      <c r="C10" s="3">
        <f t="shared" si="0"/>
        <v>501</v>
      </c>
      <c r="D10" s="3">
        <f t="shared" si="1"/>
        <v>540</v>
      </c>
    </row>
    <row r="11" spans="2:4">
      <c r="B11" s="2">
        <v>9</v>
      </c>
      <c r="C11" s="3">
        <f t="shared" si="0"/>
        <v>541</v>
      </c>
      <c r="D11" s="3">
        <f t="shared" si="1"/>
        <v>580</v>
      </c>
    </row>
    <row r="12" spans="2:4">
      <c r="B12" s="2">
        <v>10</v>
      </c>
      <c r="C12" s="3">
        <f t="shared" si="0"/>
        <v>581</v>
      </c>
      <c r="D12" s="3">
        <f t="shared" si="1"/>
        <v>620</v>
      </c>
    </row>
    <row r="13" spans="2:4">
      <c r="B13" s="2">
        <v>11</v>
      </c>
      <c r="C13" s="3">
        <f t="shared" si="0"/>
        <v>621</v>
      </c>
      <c r="D13" s="3">
        <f t="shared" si="1"/>
        <v>660</v>
      </c>
    </row>
    <row r="14" spans="2:4">
      <c r="B14" s="2">
        <v>12</v>
      </c>
      <c r="C14" s="3">
        <f t="shared" si="0"/>
        <v>661</v>
      </c>
      <c r="D14" s="3">
        <f t="shared" si="1"/>
        <v>700</v>
      </c>
    </row>
    <row r="15" spans="2:4">
      <c r="B15" s="2">
        <v>13</v>
      </c>
      <c r="C15" s="3">
        <f t="shared" si="0"/>
        <v>701</v>
      </c>
      <c r="D15" s="3">
        <f t="shared" si="1"/>
        <v>740</v>
      </c>
    </row>
    <row r="16" spans="2:4">
      <c r="B16" s="2">
        <v>14</v>
      </c>
      <c r="C16" s="3">
        <f t="shared" si="0"/>
        <v>741</v>
      </c>
      <c r="D16" s="3">
        <f t="shared" si="1"/>
        <v>780</v>
      </c>
    </row>
    <row r="17" spans="2:4">
      <c r="B17" s="2">
        <v>15</v>
      </c>
      <c r="C17" s="3">
        <f t="shared" si="0"/>
        <v>781</v>
      </c>
      <c r="D17" s="3">
        <f t="shared" si="1"/>
        <v>820</v>
      </c>
    </row>
    <row r="18" spans="2:4">
      <c r="B18" s="2">
        <v>16</v>
      </c>
      <c r="C18" s="3">
        <f t="shared" si="0"/>
        <v>821</v>
      </c>
      <c r="D18" s="3">
        <f t="shared" si="1"/>
        <v>860</v>
      </c>
    </row>
    <row r="19" spans="2:4">
      <c r="B19" s="2">
        <v>17</v>
      </c>
      <c r="C19" s="3">
        <f t="shared" si="0"/>
        <v>861</v>
      </c>
      <c r="D19" s="3">
        <f t="shared" si="1"/>
        <v>900</v>
      </c>
    </row>
    <row r="20" spans="2:4">
      <c r="B20" s="2">
        <v>18</v>
      </c>
      <c r="C20" s="3">
        <f t="shared" si="0"/>
        <v>901</v>
      </c>
      <c r="D20" s="3">
        <f t="shared" si="1"/>
        <v>940</v>
      </c>
    </row>
    <row r="21" spans="2:4">
      <c r="B21" s="2">
        <v>19</v>
      </c>
      <c r="C21" s="3">
        <f t="shared" si="0"/>
        <v>941</v>
      </c>
      <c r="D21" s="3">
        <f t="shared" si="1"/>
        <v>980</v>
      </c>
    </row>
    <row r="22" spans="2:4">
      <c r="B22" s="2">
        <v>20</v>
      </c>
      <c r="C22" s="3">
        <f t="shared" si="0"/>
        <v>981</v>
      </c>
      <c r="D22" s="3">
        <f t="shared" si="1"/>
        <v>1020</v>
      </c>
    </row>
    <row r="23" spans="2:4">
      <c r="B23" s="2">
        <v>21</v>
      </c>
      <c r="C23" s="3">
        <f t="shared" si="0"/>
        <v>1021</v>
      </c>
      <c r="D23" s="3">
        <f t="shared" si="1"/>
        <v>1060</v>
      </c>
    </row>
    <row r="24" spans="2:4">
      <c r="B24" s="2">
        <v>22</v>
      </c>
      <c r="C24" s="3">
        <f t="shared" si="0"/>
        <v>1061</v>
      </c>
      <c r="D24" s="3">
        <f t="shared" si="1"/>
        <v>1100</v>
      </c>
    </row>
    <row r="25" spans="2:4">
      <c r="B25" s="2">
        <v>23</v>
      </c>
      <c r="C25" s="3">
        <f t="shared" si="0"/>
        <v>1101</v>
      </c>
      <c r="D25" s="3">
        <f t="shared" si="1"/>
        <v>1140</v>
      </c>
    </row>
    <row r="26" spans="2:4">
      <c r="B26" s="2">
        <v>24</v>
      </c>
      <c r="C26" s="3">
        <f t="shared" si="0"/>
        <v>1141</v>
      </c>
      <c r="D26" s="3">
        <f t="shared" si="1"/>
        <v>1180</v>
      </c>
    </row>
    <row r="27" spans="2:4">
      <c r="B27" s="2">
        <v>25</v>
      </c>
      <c r="C27" s="3">
        <f t="shared" si="0"/>
        <v>1181</v>
      </c>
      <c r="D27" s="3">
        <f t="shared" si="1"/>
        <v>1220</v>
      </c>
    </row>
    <row r="28" spans="2:4">
      <c r="B28" s="2">
        <v>26</v>
      </c>
      <c r="C28" s="3">
        <f t="shared" si="0"/>
        <v>1221</v>
      </c>
      <c r="D28" s="3">
        <f t="shared" si="1"/>
        <v>1260</v>
      </c>
    </row>
    <row r="29" spans="2:4">
      <c r="B29" s="2">
        <v>27</v>
      </c>
      <c r="C29" s="3">
        <f t="shared" si="0"/>
        <v>1261</v>
      </c>
      <c r="D29" s="3">
        <f t="shared" si="1"/>
        <v>1300</v>
      </c>
    </row>
    <row r="30" spans="2:4">
      <c r="B30" s="2">
        <v>28</v>
      </c>
      <c r="C30" s="3">
        <f t="shared" si="0"/>
        <v>1301</v>
      </c>
      <c r="D30" s="3">
        <f t="shared" si="1"/>
        <v>1340</v>
      </c>
    </row>
    <row r="31" spans="2:4">
      <c r="B31" s="2">
        <v>29</v>
      </c>
      <c r="C31" s="3">
        <f t="shared" si="0"/>
        <v>1341</v>
      </c>
      <c r="D31" s="3">
        <f t="shared" si="1"/>
        <v>1380</v>
      </c>
    </row>
    <row r="32" spans="2:4">
      <c r="B32" s="2">
        <v>30</v>
      </c>
      <c r="C32" s="3">
        <f t="shared" si="0"/>
        <v>1381</v>
      </c>
      <c r="D32" s="3">
        <f t="shared" si="1"/>
        <v>1420</v>
      </c>
    </row>
    <row r="33" spans="2:4">
      <c r="B33" s="2">
        <v>31</v>
      </c>
      <c r="C33" s="3">
        <f t="shared" si="0"/>
        <v>1421</v>
      </c>
      <c r="D33" s="3">
        <f t="shared" si="1"/>
        <v>1460</v>
      </c>
    </row>
    <row r="34" spans="2:4">
      <c r="B34" s="2">
        <v>32</v>
      </c>
      <c r="C34" s="3">
        <f t="shared" si="0"/>
        <v>1461</v>
      </c>
      <c r="D34" s="3">
        <f t="shared" si="1"/>
        <v>1500</v>
      </c>
    </row>
    <row r="35" spans="2:4">
      <c r="B35" s="4"/>
      <c r="C35" s="5"/>
      <c r="D35" s="5"/>
    </row>
    <row r="36" spans="2:4">
      <c r="B36" s="46" t="s">
        <v>253</v>
      </c>
      <c r="C36" s="46"/>
      <c r="D36" s="46"/>
    </row>
    <row r="37" spans="2:4">
      <c r="B37" s="1" t="s">
        <v>137</v>
      </c>
      <c r="C37" s="1" t="s">
        <v>138</v>
      </c>
      <c r="D37" s="1" t="s">
        <v>139</v>
      </c>
    </row>
    <row r="38" spans="2:4">
      <c r="B38" s="3">
        <v>1</v>
      </c>
      <c r="C38" s="3">
        <v>10</v>
      </c>
      <c r="D38" s="3">
        <v>300</v>
      </c>
    </row>
    <row r="39" spans="2:4">
      <c r="B39" s="3">
        <v>2</v>
      </c>
      <c r="C39" s="3">
        <v>301</v>
      </c>
      <c r="D39" s="3">
        <v>400</v>
      </c>
    </row>
    <row r="40" spans="2:4">
      <c r="B40" s="3">
        <v>3</v>
      </c>
      <c r="C40" s="3">
        <v>401</v>
      </c>
      <c r="D40" s="3">
        <v>500</v>
      </c>
    </row>
    <row r="41" spans="2:4">
      <c r="B41" s="3">
        <v>4</v>
      </c>
      <c r="C41" s="3">
        <v>501</v>
      </c>
      <c r="D41" s="3">
        <v>600</v>
      </c>
    </row>
    <row r="42" spans="2:4">
      <c r="B42" s="3">
        <v>5</v>
      </c>
      <c r="C42" s="3">
        <v>601</v>
      </c>
      <c r="D42" s="3">
        <v>700</v>
      </c>
    </row>
    <row r="43" spans="2:4">
      <c r="B43" s="3">
        <v>6</v>
      </c>
      <c r="C43" s="3">
        <v>701</v>
      </c>
      <c r="D43" s="3">
        <v>800</v>
      </c>
    </row>
    <row r="44" spans="2:4">
      <c r="B44" s="3">
        <v>7</v>
      </c>
      <c r="C44" s="3">
        <v>801</v>
      </c>
      <c r="D44" s="3">
        <v>900</v>
      </c>
    </row>
    <row r="45" spans="2:4">
      <c r="B45" s="3">
        <v>8</v>
      </c>
      <c r="C45" s="3">
        <v>901</v>
      </c>
      <c r="D45" s="3">
        <v>1000</v>
      </c>
    </row>
    <row r="46" spans="2:4">
      <c r="B46" s="3">
        <v>9</v>
      </c>
      <c r="C46" s="3">
        <v>1001</v>
      </c>
      <c r="D46" s="3">
        <v>1100</v>
      </c>
    </row>
    <row r="47" spans="2:4">
      <c r="B47" s="3">
        <v>10</v>
      </c>
      <c r="C47" s="3">
        <v>1101</v>
      </c>
      <c r="D47" s="3">
        <v>1200</v>
      </c>
    </row>
  </sheetData>
  <mergeCells count="1">
    <mergeCell ref="B36:D36"/>
  </mergeCells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произв. 1</vt:lpstr>
      <vt:lpstr>произв.2</vt:lpstr>
      <vt:lpstr>КАТЕГОРИИ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2017-08-04T18:41:22Z</dcterms:modified>
</cp:coreProperties>
</file>